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4 情報提供関連\需給DB更新\R6年度更新データ\2月\"/>
    </mc:Choice>
  </mc:AlternateContent>
  <bookViews>
    <workbookView xWindow="0" yWindow="0" windowWidth="20490" windowHeight="8355"/>
  </bookViews>
  <sheets>
    <sheet name="Ⅳ－14（コシヒカリ）" sheetId="2" r:id="rId1"/>
    <sheet name="Ⅳ－14（コシヒカリ　以外）" sheetId="3" r:id="rId2"/>
    <sheet name="Ⅳ－14（ブレンド米）【平成23年12月終了】" sheetId="1" r:id="rId3"/>
  </sheets>
  <definedNames>
    <definedName name="_xlnm.Print_Area" localSheetId="1">'Ⅳ－14（コシヒカリ　以外）'!$A$1:$AI$45</definedName>
    <definedName name="_xlnm.Print_Area" localSheetId="0">'Ⅳ－14（コシヒカリ）'!$A$1:$AI$45</definedName>
  </definedNames>
  <calcPr calcId="152511"/>
</workbook>
</file>

<file path=xl/calcChain.xml><?xml version="1.0" encoding="utf-8"?>
<calcChain xmlns="http://schemas.openxmlformats.org/spreadsheetml/2006/main">
  <c r="V45" i="3" l="1"/>
  <c r="V44" i="3"/>
  <c r="AI5" i="2"/>
  <c r="V45" i="2"/>
  <c r="V44" i="2"/>
  <c r="U45" i="3"/>
  <c r="U44" i="3"/>
  <c r="U45" i="2"/>
  <c r="U44" i="2"/>
  <c r="T45" i="3"/>
  <c r="T44" i="3"/>
  <c r="T45" i="2"/>
  <c r="T44" i="2"/>
  <c r="R45" i="3"/>
  <c r="R44" i="3"/>
  <c r="R45" i="2"/>
  <c r="R44" i="2"/>
  <c r="Q45" i="2"/>
  <c r="Q44" i="2"/>
  <c r="Q45" i="3"/>
  <c r="Q44" i="3"/>
  <c r="AI6" i="2"/>
  <c r="AI7" i="2"/>
  <c r="W44" i="2"/>
  <c r="AI8" i="2"/>
  <c r="AI9" i="2"/>
  <c r="AI10" i="2"/>
  <c r="W45" i="2" s="1"/>
  <c r="AI11" i="2"/>
  <c r="AI12" i="2"/>
  <c r="AI13" i="2"/>
  <c r="AI14" i="2"/>
  <c r="P45" i="3"/>
  <c r="P44" i="3"/>
  <c r="P45" i="2"/>
  <c r="P44" i="2"/>
  <c r="O45" i="3"/>
  <c r="O44" i="3"/>
  <c r="O45" i="2"/>
  <c r="O44" i="2"/>
  <c r="M45" i="3"/>
  <c r="M44" i="3"/>
  <c r="M45" i="2"/>
  <c r="M44" i="2"/>
  <c r="J45" i="3"/>
  <c r="J44" i="3"/>
  <c r="J45" i="2"/>
  <c r="J44" i="2"/>
  <c r="U14" i="1"/>
  <c r="U13" i="1"/>
  <c r="U12" i="1"/>
  <c r="U11" i="1"/>
  <c r="U10" i="1"/>
  <c r="U9" i="1"/>
  <c r="U8" i="1"/>
  <c r="U7" i="1"/>
  <c r="U6" i="1"/>
  <c r="U5" i="1"/>
  <c r="AI14" i="3"/>
  <c r="AI13" i="3"/>
  <c r="AI12" i="3"/>
  <c r="AI11" i="3"/>
  <c r="AI10" i="3"/>
  <c r="AI9" i="3"/>
  <c r="AI8" i="3"/>
  <c r="AI7" i="3"/>
  <c r="W44" i="3"/>
  <c r="AI6" i="3"/>
  <c r="AI5" i="3"/>
  <c r="W45" i="3"/>
</calcChain>
</file>

<file path=xl/sharedStrings.xml><?xml version="1.0" encoding="utf-8"?>
<sst xmlns="http://schemas.openxmlformats.org/spreadsheetml/2006/main" count="181" uniqueCount="69">
  <si>
    <t>資料：</t>
    <rPh sb="0" eb="2">
      <t>シリョウ</t>
    </rPh>
    <phoneticPr fontId="2"/>
  </si>
  <si>
    <t>総務省「小売物価統計調査」</t>
    <rPh sb="0" eb="3">
      <t>ソウムショウ</t>
    </rPh>
    <rPh sb="4" eb="6">
      <t>コウリ</t>
    </rPh>
    <rPh sb="6" eb="8">
      <t>ブッカ</t>
    </rPh>
    <rPh sb="8" eb="10">
      <t>トウケイ</t>
    </rPh>
    <rPh sb="10" eb="12">
      <t>チョウサ</t>
    </rPh>
    <phoneticPr fontId="2"/>
  </si>
  <si>
    <t>都市名</t>
    <rPh sb="0" eb="3">
      <t>トシメイ</t>
    </rPh>
    <phoneticPr fontId="2"/>
  </si>
  <si>
    <t>札幌市</t>
    <rPh sb="0" eb="3">
      <t>サッポロシ</t>
    </rPh>
    <phoneticPr fontId="2"/>
  </si>
  <si>
    <t>仙台市</t>
    <rPh sb="0" eb="3">
      <t>センダイシ</t>
    </rPh>
    <phoneticPr fontId="2"/>
  </si>
  <si>
    <t>東京特別区</t>
    <rPh sb="0" eb="2">
      <t>トウキョウ</t>
    </rPh>
    <rPh sb="2" eb="5">
      <t>トクベツク</t>
    </rPh>
    <phoneticPr fontId="2"/>
  </si>
  <si>
    <t>新潟市</t>
    <rPh sb="0" eb="3">
      <t>ニイガタシ</t>
    </rPh>
    <phoneticPr fontId="2"/>
  </si>
  <si>
    <t>名古屋市</t>
    <rPh sb="0" eb="4">
      <t>ナゴヤシ</t>
    </rPh>
    <phoneticPr fontId="2"/>
  </si>
  <si>
    <t>大阪市</t>
    <rPh sb="0" eb="3">
      <t>オオサカシ</t>
    </rPh>
    <phoneticPr fontId="2"/>
  </si>
  <si>
    <t>広島市</t>
    <rPh sb="0" eb="3">
      <t>ヒロシマシ</t>
    </rPh>
    <phoneticPr fontId="2"/>
  </si>
  <si>
    <t>松山市</t>
    <rPh sb="0" eb="3">
      <t>マツヤマシ</t>
    </rPh>
    <phoneticPr fontId="2"/>
  </si>
  <si>
    <t>福岡市</t>
    <rPh sb="0" eb="3">
      <t>フクオカシ</t>
    </rPh>
    <phoneticPr fontId="2"/>
  </si>
  <si>
    <t>那覇市</t>
    <rPh sb="0" eb="3">
      <t>ナハシ</t>
    </rPh>
    <phoneticPr fontId="2"/>
  </si>
  <si>
    <t>平成16年
平均</t>
    <rPh sb="0" eb="2">
      <t>ヘイセイ</t>
    </rPh>
    <rPh sb="4" eb="5">
      <t>ネン</t>
    </rPh>
    <rPh sb="6" eb="8">
      <t>ヘイキン</t>
    </rPh>
    <phoneticPr fontId="2"/>
  </si>
  <si>
    <t>平成17年
平均</t>
    <rPh sb="0" eb="2">
      <t>ヘイセイ</t>
    </rPh>
    <rPh sb="4" eb="5">
      <t>ネン</t>
    </rPh>
    <rPh sb="6" eb="8">
      <t>ヘイキン</t>
    </rPh>
    <phoneticPr fontId="2"/>
  </si>
  <si>
    <t>平成18年
平均</t>
    <rPh sb="0" eb="2">
      <t>ヘイセイ</t>
    </rPh>
    <rPh sb="4" eb="5">
      <t>ネン</t>
    </rPh>
    <rPh sb="6" eb="8">
      <t>ヘイキン</t>
    </rPh>
    <phoneticPr fontId="2"/>
  </si>
  <si>
    <t>平成19年
平均</t>
    <rPh sb="0" eb="2">
      <t>ヘイセイ</t>
    </rPh>
    <rPh sb="4" eb="5">
      <t>ネン</t>
    </rPh>
    <rPh sb="6" eb="8">
      <t>ヘイキン</t>
    </rPh>
    <phoneticPr fontId="2"/>
  </si>
  <si>
    <t>平成20年
平均</t>
    <rPh sb="0" eb="2">
      <t>ヘイセイ</t>
    </rPh>
    <rPh sb="4" eb="5">
      <t>ネン</t>
    </rPh>
    <rPh sb="6" eb="8">
      <t>ヘイキン</t>
    </rPh>
    <phoneticPr fontId="2"/>
  </si>
  <si>
    <t>平成21年
平均</t>
    <rPh sb="0" eb="2">
      <t>ヘイセイ</t>
    </rPh>
    <rPh sb="4" eb="5">
      <t>ネン</t>
    </rPh>
    <rPh sb="6" eb="8">
      <t>ヘイキン</t>
    </rPh>
    <phoneticPr fontId="2"/>
  </si>
  <si>
    <t>Ⅳ－14　米の小売価格の推移（単一原料米：コシヒカリ）</t>
    <rPh sb="5" eb="6">
      <t>マイ</t>
    </rPh>
    <rPh sb="7" eb="9">
      <t>コウリ</t>
    </rPh>
    <rPh sb="9" eb="11">
      <t>カカク</t>
    </rPh>
    <rPh sb="12" eb="14">
      <t>スイイ</t>
    </rPh>
    <rPh sb="15" eb="17">
      <t>タンイツ</t>
    </rPh>
    <rPh sb="17" eb="19">
      <t>ゲンリョウ</t>
    </rPh>
    <rPh sb="19" eb="20">
      <t>マイ</t>
    </rPh>
    <phoneticPr fontId="2"/>
  </si>
  <si>
    <t>Ⅳ－14　米の小売価格の推移（単一原料米：コシヒカリ　以外）</t>
    <rPh sb="5" eb="6">
      <t>マイ</t>
    </rPh>
    <rPh sb="7" eb="9">
      <t>コウリ</t>
    </rPh>
    <rPh sb="9" eb="11">
      <t>カカク</t>
    </rPh>
    <rPh sb="12" eb="14">
      <t>スイイ</t>
    </rPh>
    <rPh sb="15" eb="17">
      <t>タンイツ</t>
    </rPh>
    <rPh sb="17" eb="19">
      <t>ゲンリョウ</t>
    </rPh>
    <rPh sb="19" eb="20">
      <t>マイ</t>
    </rPh>
    <rPh sb="27" eb="29">
      <t>イガイ</t>
    </rPh>
    <phoneticPr fontId="2"/>
  </si>
  <si>
    <t>Ⅳ－14　米の小売価格の推移（ブレンド米）</t>
    <rPh sb="5" eb="6">
      <t>マイ</t>
    </rPh>
    <rPh sb="7" eb="9">
      <t>コウリ</t>
    </rPh>
    <rPh sb="9" eb="11">
      <t>カカク</t>
    </rPh>
    <rPh sb="12" eb="14">
      <t>スイイ</t>
    </rPh>
    <rPh sb="19" eb="20">
      <t>マイ</t>
    </rPh>
    <phoneticPr fontId="2"/>
  </si>
  <si>
    <t>（単位：円／5kg精米袋入り、消費税込み）</t>
    <rPh sb="1" eb="3">
      <t>タンイ</t>
    </rPh>
    <rPh sb="4" eb="5">
      <t>エン</t>
    </rPh>
    <rPh sb="11" eb="12">
      <t>フクロ</t>
    </rPh>
    <rPh sb="12" eb="13">
      <t>イ</t>
    </rPh>
    <rPh sb="15" eb="18">
      <t>ショウヒゼイ</t>
    </rPh>
    <rPh sb="18" eb="19">
      <t>コ</t>
    </rPh>
    <phoneticPr fontId="2"/>
  </si>
  <si>
    <t>平成23年
1月</t>
    <rPh sb="0" eb="2">
      <t>ヘイセイ</t>
    </rPh>
    <rPh sb="4" eb="5">
      <t>ネン</t>
    </rPh>
    <rPh sb="7" eb="8">
      <t>ガツ</t>
    </rPh>
    <phoneticPr fontId="2"/>
  </si>
  <si>
    <t>平成23年
2月</t>
    <rPh sb="0" eb="2">
      <t>ヘイセイ</t>
    </rPh>
    <rPh sb="4" eb="5">
      <t>ネン</t>
    </rPh>
    <rPh sb="7" eb="8">
      <t>ガツ</t>
    </rPh>
    <phoneticPr fontId="2"/>
  </si>
  <si>
    <t>平成23年
3月</t>
    <rPh sb="0" eb="2">
      <t>ヘイセイ</t>
    </rPh>
    <rPh sb="4" eb="5">
      <t>ネン</t>
    </rPh>
    <rPh sb="7" eb="8">
      <t>ガツ</t>
    </rPh>
    <phoneticPr fontId="2"/>
  </si>
  <si>
    <t>平成23年
4月</t>
    <rPh sb="0" eb="2">
      <t>ヘイセイ</t>
    </rPh>
    <rPh sb="4" eb="5">
      <t>ネン</t>
    </rPh>
    <rPh sb="7" eb="8">
      <t>ガツ</t>
    </rPh>
    <phoneticPr fontId="2"/>
  </si>
  <si>
    <t>平成23年
5月</t>
    <rPh sb="0" eb="2">
      <t>ヘイセイ</t>
    </rPh>
    <rPh sb="4" eb="5">
      <t>ネン</t>
    </rPh>
    <rPh sb="7" eb="8">
      <t>ガツ</t>
    </rPh>
    <phoneticPr fontId="2"/>
  </si>
  <si>
    <t>平成23年
6月</t>
    <rPh sb="0" eb="2">
      <t>ヘイセイ</t>
    </rPh>
    <rPh sb="4" eb="5">
      <t>ネン</t>
    </rPh>
    <rPh sb="7" eb="8">
      <t>ガツ</t>
    </rPh>
    <phoneticPr fontId="2"/>
  </si>
  <si>
    <t>平成23年
7月</t>
    <rPh sb="0" eb="2">
      <t>ヘイセイ</t>
    </rPh>
    <rPh sb="4" eb="5">
      <t>ネン</t>
    </rPh>
    <rPh sb="7" eb="8">
      <t>ガツ</t>
    </rPh>
    <phoneticPr fontId="2"/>
  </si>
  <si>
    <t>平成23年
8月</t>
    <rPh sb="0" eb="2">
      <t>ヘイセイ</t>
    </rPh>
    <rPh sb="4" eb="5">
      <t>ネン</t>
    </rPh>
    <rPh sb="7" eb="8">
      <t>ガツ</t>
    </rPh>
    <phoneticPr fontId="2"/>
  </si>
  <si>
    <t>平成23年
9月</t>
    <rPh sb="0" eb="2">
      <t>ヘイセイ</t>
    </rPh>
    <rPh sb="4" eb="5">
      <t>ネン</t>
    </rPh>
    <rPh sb="7" eb="8">
      <t>ガツ</t>
    </rPh>
    <phoneticPr fontId="2"/>
  </si>
  <si>
    <t>平成23年
10月</t>
    <rPh sb="0" eb="2">
      <t>ヘイセイ</t>
    </rPh>
    <rPh sb="4" eb="5">
      <t>ネン</t>
    </rPh>
    <rPh sb="8" eb="9">
      <t>ガツ</t>
    </rPh>
    <phoneticPr fontId="2"/>
  </si>
  <si>
    <t>平成23年
11月</t>
    <rPh sb="0" eb="2">
      <t>ヘイセイ</t>
    </rPh>
    <rPh sb="4" eb="5">
      <t>ネン</t>
    </rPh>
    <rPh sb="8" eb="9">
      <t>ガツ</t>
    </rPh>
    <phoneticPr fontId="2"/>
  </si>
  <si>
    <t>平成23年
12月</t>
    <rPh sb="0" eb="2">
      <t>ヘイセイ</t>
    </rPh>
    <rPh sb="4" eb="5">
      <t>ネン</t>
    </rPh>
    <rPh sb="8" eb="9">
      <t>ガツ</t>
    </rPh>
    <phoneticPr fontId="2"/>
  </si>
  <si>
    <t>23年平均</t>
    <rPh sb="2" eb="3">
      <t>ネン</t>
    </rPh>
    <rPh sb="3" eb="5">
      <t>ヘイキン</t>
    </rPh>
    <phoneticPr fontId="2"/>
  </si>
  <si>
    <t>-</t>
    <phoneticPr fontId="2"/>
  </si>
  <si>
    <t>平成22年
平均</t>
    <rPh sb="0" eb="2">
      <t>ヘイセイ</t>
    </rPh>
    <rPh sb="4" eb="5">
      <t>ネン</t>
    </rPh>
    <rPh sb="6" eb="8">
      <t>ヘイキン</t>
    </rPh>
    <phoneticPr fontId="2"/>
  </si>
  <si>
    <t>東京区部</t>
    <rPh sb="0" eb="2">
      <t>トウキョウ</t>
    </rPh>
    <rPh sb="2" eb="4">
      <t>クブ</t>
    </rPh>
    <phoneticPr fontId="2"/>
  </si>
  <si>
    <t>平成23年
平均</t>
    <rPh sb="0" eb="2">
      <t>ヘイセイ</t>
    </rPh>
    <rPh sb="4" eb="5">
      <t>ネン</t>
    </rPh>
    <rPh sb="6" eb="8">
      <t>ヘイキン</t>
    </rPh>
    <phoneticPr fontId="2"/>
  </si>
  <si>
    <t>（単位：円／5kg精米袋入り、消費税込み）</t>
    <phoneticPr fontId="2"/>
  </si>
  <si>
    <t>平成24年
平均</t>
    <rPh sb="0" eb="2">
      <t>ヘイセイ</t>
    </rPh>
    <rPh sb="4" eb="5">
      <t>ネン</t>
    </rPh>
    <rPh sb="6" eb="8">
      <t>ヘイキン</t>
    </rPh>
    <phoneticPr fontId="2"/>
  </si>
  <si>
    <t>平成25年
平均</t>
    <rPh sb="0" eb="2">
      <t>ヘイセイ</t>
    </rPh>
    <rPh sb="4" eb="5">
      <t>ネン</t>
    </rPh>
    <rPh sb="6" eb="8">
      <t>ヘイキン</t>
    </rPh>
    <phoneticPr fontId="2"/>
  </si>
  <si>
    <t>平成26年
平均</t>
    <rPh sb="0" eb="2">
      <t>ヘイセイ</t>
    </rPh>
    <rPh sb="4" eb="5">
      <t>ネン</t>
    </rPh>
    <rPh sb="6" eb="8">
      <t>ヘイキン</t>
    </rPh>
    <phoneticPr fontId="2"/>
  </si>
  <si>
    <t>平成27年
平均</t>
    <rPh sb="0" eb="2">
      <t>ヘイセイ</t>
    </rPh>
    <rPh sb="4" eb="5">
      <t>ネン</t>
    </rPh>
    <rPh sb="6" eb="8">
      <t>ヘイキン</t>
    </rPh>
    <phoneticPr fontId="2"/>
  </si>
  <si>
    <t>平成28年
平均</t>
    <rPh sb="0" eb="2">
      <t>ヘイセイ</t>
    </rPh>
    <rPh sb="4" eb="5">
      <t>ネン</t>
    </rPh>
    <rPh sb="6" eb="8">
      <t>ヘイキン</t>
    </rPh>
    <phoneticPr fontId="2"/>
  </si>
  <si>
    <t>平成29年
平均</t>
    <rPh sb="0" eb="2">
      <t>ヘイセイ</t>
    </rPh>
    <rPh sb="4" eb="5">
      <t>ネン</t>
    </rPh>
    <rPh sb="6" eb="8">
      <t>ヘイキン</t>
    </rPh>
    <phoneticPr fontId="2"/>
  </si>
  <si>
    <t>平成30年
平均</t>
    <rPh sb="0" eb="2">
      <t>ヘイセイ</t>
    </rPh>
    <rPh sb="4" eb="5">
      <t>ネン</t>
    </rPh>
    <rPh sb="6" eb="8">
      <t>ヘイキン</t>
    </rPh>
    <phoneticPr fontId="2"/>
  </si>
  <si>
    <t xml:space="preserve">
6月</t>
    <rPh sb="2" eb="3">
      <t>ガツ</t>
    </rPh>
    <phoneticPr fontId="2"/>
  </si>
  <si>
    <t xml:space="preserve">
7月</t>
    <rPh sb="2" eb="3">
      <t>ガツ</t>
    </rPh>
    <phoneticPr fontId="2"/>
  </si>
  <si>
    <t xml:space="preserve">
8月</t>
    <rPh sb="2" eb="3">
      <t>ガツ</t>
    </rPh>
    <phoneticPr fontId="2"/>
  </si>
  <si>
    <t xml:space="preserve">
10月</t>
    <rPh sb="3" eb="4">
      <t>ガツ</t>
    </rPh>
    <phoneticPr fontId="2"/>
  </si>
  <si>
    <t xml:space="preserve">
9月</t>
    <rPh sb="2" eb="3">
      <t>ガツ</t>
    </rPh>
    <phoneticPr fontId="2"/>
  </si>
  <si>
    <t xml:space="preserve">
11月</t>
    <rPh sb="3" eb="4">
      <t>ガツ</t>
    </rPh>
    <phoneticPr fontId="2"/>
  </si>
  <si>
    <t xml:space="preserve">
12月</t>
    <rPh sb="3" eb="4">
      <t>ガツ</t>
    </rPh>
    <phoneticPr fontId="2"/>
  </si>
  <si>
    <t>令和元年
平均</t>
    <rPh sb="0" eb="2">
      <t>レイワ</t>
    </rPh>
    <rPh sb="2" eb="3">
      <t>ガン</t>
    </rPh>
    <rPh sb="3" eb="4">
      <t>ネン</t>
    </rPh>
    <rPh sb="5" eb="7">
      <t>ヘイキン</t>
    </rPh>
    <phoneticPr fontId="2"/>
  </si>
  <si>
    <t>年平均</t>
    <rPh sb="0" eb="1">
      <t>ネン</t>
    </rPh>
    <rPh sb="1" eb="3">
      <t>ヘイキン</t>
    </rPh>
    <phoneticPr fontId="2"/>
  </si>
  <si>
    <t>令和2年
平均</t>
    <rPh sb="0" eb="2">
      <t>レイワ</t>
    </rPh>
    <rPh sb="3" eb="4">
      <t>ネン</t>
    </rPh>
    <rPh sb="5" eb="7">
      <t>ヘイキン</t>
    </rPh>
    <phoneticPr fontId="2"/>
  </si>
  <si>
    <t xml:space="preserve">
2月</t>
    <rPh sb="2" eb="3">
      <t>ガツ</t>
    </rPh>
    <phoneticPr fontId="2"/>
  </si>
  <si>
    <t xml:space="preserve">
3月</t>
    <rPh sb="2" eb="3">
      <t>ガツ</t>
    </rPh>
    <phoneticPr fontId="2"/>
  </si>
  <si>
    <t xml:space="preserve">
4月</t>
    <rPh sb="2" eb="3">
      <t>ガツ</t>
    </rPh>
    <phoneticPr fontId="2"/>
  </si>
  <si>
    <t xml:space="preserve">
5月</t>
    <rPh sb="2" eb="3">
      <t>ガツ</t>
    </rPh>
    <phoneticPr fontId="2"/>
  </si>
  <si>
    <t>令和3年
平均</t>
    <rPh sb="0" eb="2">
      <t>レイワ</t>
    </rPh>
    <rPh sb="3" eb="4">
      <t>ネン</t>
    </rPh>
    <rPh sb="5" eb="7">
      <t>ヘイキン</t>
    </rPh>
    <phoneticPr fontId="2"/>
  </si>
  <si>
    <t>令和4年
平均</t>
    <rPh sb="0" eb="2">
      <t>レイワ</t>
    </rPh>
    <rPh sb="3" eb="4">
      <t>ネン</t>
    </rPh>
    <rPh sb="5" eb="7">
      <t>ヘイキン</t>
    </rPh>
    <phoneticPr fontId="2"/>
  </si>
  <si>
    <t>令和5年
平均</t>
    <rPh sb="0" eb="2">
      <t>レイワ</t>
    </rPh>
    <rPh sb="3" eb="4">
      <t>ネン</t>
    </rPh>
    <rPh sb="5" eb="7">
      <t>ヘイキン</t>
    </rPh>
    <phoneticPr fontId="2"/>
  </si>
  <si>
    <t>令和6年
1月</t>
    <rPh sb="0" eb="2">
      <t>レイワ</t>
    </rPh>
    <rPh sb="3" eb="4">
      <t>ネン</t>
    </rPh>
    <rPh sb="6" eb="7">
      <t>ガツ</t>
    </rPh>
    <phoneticPr fontId="2"/>
  </si>
  <si>
    <t>令和6年
平均</t>
    <rPh sb="0" eb="2">
      <t>レイワ</t>
    </rPh>
    <rPh sb="3" eb="4">
      <t>ネン</t>
    </rPh>
    <rPh sb="5" eb="7">
      <t>ヘイキン</t>
    </rPh>
    <phoneticPr fontId="2"/>
  </si>
  <si>
    <t>令和6年
平均</t>
  </si>
  <si>
    <t>※ブレンド米の価格調査は平成23年12月調査分をもって終了した。</t>
    <rPh sb="5" eb="6">
      <t>マイ</t>
    </rPh>
    <rPh sb="7" eb="9">
      <t>カカク</t>
    </rPh>
    <rPh sb="9" eb="11">
      <t>チョウサ</t>
    </rPh>
    <rPh sb="12" eb="14">
      <t>ヘイセイ</t>
    </rPh>
    <rPh sb="16" eb="17">
      <t>ネン</t>
    </rPh>
    <rPh sb="19" eb="20">
      <t>ガツ</t>
    </rPh>
    <rPh sb="20" eb="22">
      <t>チョウサ</t>
    </rPh>
    <rPh sb="22" eb="23">
      <t>ブン</t>
    </rPh>
    <rPh sb="27" eb="29">
      <t>シュウリョウ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</si>
</sst>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#,##0_);[Red]\(#,##0\)"/>
    <numFmt numFmtId="178" formatCode="#,##0_ "/>
    <numFmt numFmtId="179" formatCode="\ ###,###,##0;&quot;-&quot;###,##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.5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3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4" fillId="0" borderId="1" xfId="1" applyNumberFormat="1" applyFont="1" applyBorder="1" applyAlignment="1">
      <alignment vertical="center"/>
    </xf>
    <xf numFmtId="177" fontId="4" fillId="0" borderId="2" xfId="1" applyNumberFormat="1" applyFont="1" applyBorder="1" applyAlignment="1">
      <alignment vertical="center"/>
    </xf>
    <xf numFmtId="177" fontId="4" fillId="0" borderId="3" xfId="1" applyNumberFormat="1" applyFont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177" fontId="4" fillId="0" borderId="5" xfId="1" applyNumberFormat="1" applyFont="1" applyFill="1" applyBorder="1" applyAlignment="1">
      <alignment vertical="center"/>
    </xf>
    <xf numFmtId="177" fontId="4" fillId="0" borderId="6" xfId="1" applyNumberFormat="1" applyFont="1" applyFill="1" applyBorder="1" applyAlignment="1">
      <alignment vertical="center"/>
    </xf>
    <xf numFmtId="177" fontId="4" fillId="0" borderId="7" xfId="1" applyNumberFormat="1" applyFont="1" applyFill="1" applyBorder="1" applyAlignment="1">
      <alignment vertical="center"/>
    </xf>
    <xf numFmtId="177" fontId="4" fillId="0" borderId="8" xfId="1" applyNumberFormat="1" applyFont="1" applyFill="1" applyBorder="1" applyAlignment="1">
      <alignment vertical="center"/>
    </xf>
    <xf numFmtId="177" fontId="4" fillId="0" borderId="9" xfId="1" applyNumberFormat="1" applyFont="1" applyFill="1" applyBorder="1" applyAlignment="1">
      <alignment vertical="center"/>
    </xf>
    <xf numFmtId="38" fontId="3" fillId="0" borderId="10" xfId="1" applyFont="1" applyBorder="1" applyAlignment="1">
      <alignment horizontal="left" vertical="center" indent="1"/>
    </xf>
    <xf numFmtId="38" fontId="3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left" vertical="center" indent="1"/>
    </xf>
    <xf numFmtId="38" fontId="5" fillId="0" borderId="12" xfId="1" applyFont="1" applyBorder="1" applyAlignment="1">
      <alignment horizontal="left" vertical="center" indent="1"/>
    </xf>
    <xf numFmtId="0" fontId="6" fillId="0" borderId="0" xfId="0" applyFont="1">
      <alignment vertical="center"/>
    </xf>
    <xf numFmtId="38" fontId="3" fillId="0" borderId="13" xfId="1" applyFont="1" applyBorder="1" applyAlignment="1">
      <alignment horizontal="left" vertical="center" indent="1"/>
    </xf>
    <xf numFmtId="38" fontId="5" fillId="0" borderId="14" xfId="1" applyFont="1" applyBorder="1" applyAlignment="1">
      <alignment horizontal="left" vertical="center" indent="1"/>
    </xf>
    <xf numFmtId="38" fontId="5" fillId="0" borderId="15" xfId="1" applyFont="1" applyBorder="1" applyAlignment="1">
      <alignment horizontal="left" vertical="center" indent="1"/>
    </xf>
    <xf numFmtId="38" fontId="5" fillId="0" borderId="16" xfId="1" applyFont="1" applyBorder="1" applyAlignment="1">
      <alignment horizontal="left" vertical="center" indent="1"/>
    </xf>
    <xf numFmtId="38" fontId="5" fillId="0" borderId="17" xfId="1" applyFont="1" applyBorder="1" applyAlignment="1">
      <alignment horizontal="left" vertical="center" indent="1"/>
    </xf>
    <xf numFmtId="177" fontId="4" fillId="0" borderId="18" xfId="1" applyNumberFormat="1" applyFont="1" applyBorder="1" applyAlignment="1">
      <alignment vertical="center"/>
    </xf>
    <xf numFmtId="177" fontId="4" fillId="0" borderId="19" xfId="1" applyNumberFormat="1" applyFont="1" applyBorder="1" applyAlignment="1">
      <alignment vertical="center"/>
    </xf>
    <xf numFmtId="177" fontId="4" fillId="0" borderId="2" xfId="1" applyNumberFormat="1" applyFont="1" applyBorder="1" applyAlignment="1">
      <alignment horizontal="center" vertical="center"/>
    </xf>
    <xf numFmtId="38" fontId="5" fillId="0" borderId="20" xfId="1" applyFont="1" applyBorder="1" applyAlignment="1">
      <alignment horizontal="left" vertical="center" indent="1"/>
    </xf>
    <xf numFmtId="38" fontId="5" fillId="0" borderId="21" xfId="1" applyFont="1" applyBorder="1" applyAlignment="1">
      <alignment horizontal="left" vertical="center" indent="1"/>
    </xf>
    <xf numFmtId="38" fontId="5" fillId="0" borderId="22" xfId="1" applyFont="1" applyBorder="1" applyAlignment="1">
      <alignment horizontal="left" vertical="center" indent="1"/>
    </xf>
    <xf numFmtId="38" fontId="5" fillId="0" borderId="0" xfId="1" applyFont="1" applyBorder="1" applyAlignment="1">
      <alignment horizontal="left" vertical="center" indent="1"/>
    </xf>
    <xf numFmtId="38" fontId="5" fillId="0" borderId="23" xfId="1" applyFont="1" applyBorder="1" applyAlignment="1">
      <alignment horizontal="left" vertical="center" indent="1"/>
    </xf>
    <xf numFmtId="38" fontId="5" fillId="0" borderId="24" xfId="1" applyFont="1" applyBorder="1" applyAlignment="1">
      <alignment horizontal="left" vertical="center" indent="1"/>
    </xf>
    <xf numFmtId="38" fontId="5" fillId="0" borderId="25" xfId="1" applyFont="1" applyBorder="1" applyAlignment="1">
      <alignment horizontal="left" vertical="center" indent="1"/>
    </xf>
    <xf numFmtId="38" fontId="5" fillId="0" borderId="26" xfId="1" applyFont="1" applyBorder="1" applyAlignment="1">
      <alignment horizontal="left" vertical="center" indent="1"/>
    </xf>
    <xf numFmtId="38" fontId="5" fillId="0" borderId="27" xfId="1" applyFont="1" applyBorder="1" applyAlignment="1">
      <alignment horizontal="left" vertical="center" indent="1"/>
    </xf>
    <xf numFmtId="38" fontId="5" fillId="0" borderId="28" xfId="1" applyFont="1" applyBorder="1" applyAlignment="1">
      <alignment horizontal="left" vertical="center" indent="1"/>
    </xf>
    <xf numFmtId="38" fontId="5" fillId="0" borderId="29" xfId="1" applyFont="1" applyBorder="1" applyAlignment="1">
      <alignment horizontal="left" vertical="center" indent="1"/>
    </xf>
    <xf numFmtId="177" fontId="0" fillId="0" borderId="0" xfId="0" applyNumberFormat="1">
      <alignment vertical="center"/>
    </xf>
    <xf numFmtId="0" fontId="7" fillId="2" borderId="30" xfId="2" applyFont="1" applyFill="1" applyBorder="1" applyAlignment="1">
      <alignment horizontal="center" vertical="center" shrinkToFit="1"/>
    </xf>
    <xf numFmtId="38" fontId="5" fillId="0" borderId="31" xfId="1" applyFont="1" applyBorder="1" applyAlignment="1">
      <alignment horizontal="left" vertical="center" indent="1"/>
    </xf>
    <xf numFmtId="38" fontId="5" fillId="0" borderId="32" xfId="1" applyFont="1" applyBorder="1" applyAlignment="1">
      <alignment horizontal="left" vertical="center" indent="1"/>
    </xf>
    <xf numFmtId="38" fontId="5" fillId="0" borderId="30" xfId="1" applyFont="1" applyBorder="1" applyAlignment="1">
      <alignment horizontal="left" vertical="center" indent="1"/>
    </xf>
    <xf numFmtId="0" fontId="4" fillId="2" borderId="31" xfId="2" applyFont="1" applyFill="1" applyBorder="1" applyAlignment="1">
      <alignment horizontal="center" vertical="center" shrinkToFit="1"/>
    </xf>
    <xf numFmtId="0" fontId="4" fillId="2" borderId="33" xfId="2" applyFont="1" applyFill="1" applyBorder="1" applyAlignment="1">
      <alignment horizontal="center" vertical="center" shrinkToFit="1"/>
    </xf>
    <xf numFmtId="0" fontId="7" fillId="2" borderId="0" xfId="2" applyFont="1" applyFill="1" applyBorder="1" applyAlignment="1">
      <alignment horizontal="center" vertical="center" shrinkToFit="1"/>
    </xf>
    <xf numFmtId="178" fontId="4" fillId="0" borderId="0" xfId="2" applyNumberFormat="1" applyFont="1" applyFill="1" applyBorder="1" applyAlignment="1">
      <alignment vertical="center"/>
    </xf>
    <xf numFmtId="0" fontId="8" fillId="0" borderId="0" xfId="0" applyFont="1">
      <alignment vertical="center"/>
    </xf>
    <xf numFmtId="178" fontId="5" fillId="0" borderId="32" xfId="2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/>
    <xf numFmtId="38" fontId="5" fillId="0" borderId="34" xfId="1" applyFont="1" applyBorder="1" applyAlignment="1">
      <alignment horizontal="left" vertical="center" indent="1"/>
    </xf>
    <xf numFmtId="38" fontId="5" fillId="0" borderId="35" xfId="1" applyFont="1" applyBorder="1" applyAlignment="1">
      <alignment horizontal="left" vertical="center" indent="1"/>
    </xf>
    <xf numFmtId="38" fontId="5" fillId="0" borderId="36" xfId="1" applyFont="1" applyBorder="1" applyAlignment="1">
      <alignment horizontal="left" vertical="center" indent="1"/>
    </xf>
    <xf numFmtId="38" fontId="5" fillId="0" borderId="37" xfId="1" applyFont="1" applyBorder="1" applyAlignment="1">
      <alignment horizontal="left" vertical="center" indent="1"/>
    </xf>
    <xf numFmtId="177" fontId="4" fillId="0" borderId="2" xfId="1" applyNumberFormat="1" applyFont="1" applyBorder="1" applyAlignment="1">
      <alignment horizontal="right" vertical="center"/>
    </xf>
    <xf numFmtId="178" fontId="5" fillId="0" borderId="39" xfId="2" applyNumberFormat="1" applyFont="1" applyFill="1" applyBorder="1" applyAlignment="1">
      <alignment horizontal="center" vertical="center"/>
    </xf>
    <xf numFmtId="38" fontId="5" fillId="0" borderId="40" xfId="1" applyFont="1" applyBorder="1" applyAlignment="1">
      <alignment horizontal="left" vertical="center" indent="1"/>
    </xf>
    <xf numFmtId="38" fontId="5" fillId="0" borderId="41" xfId="1" applyFont="1" applyBorder="1" applyAlignment="1">
      <alignment horizontal="left" vertical="center" indent="1"/>
    </xf>
    <xf numFmtId="38" fontId="5" fillId="0" borderId="42" xfId="1" applyFont="1" applyBorder="1" applyAlignment="1">
      <alignment horizontal="left" vertical="center" indent="1"/>
    </xf>
    <xf numFmtId="38" fontId="5" fillId="0" borderId="43" xfId="1" applyFont="1" applyBorder="1" applyAlignment="1">
      <alignment horizontal="left" vertical="center" indent="1"/>
    </xf>
    <xf numFmtId="38" fontId="5" fillId="0" borderId="44" xfId="1" applyFont="1" applyBorder="1" applyAlignment="1">
      <alignment horizontal="left" vertical="center" indent="1"/>
    </xf>
    <xf numFmtId="38" fontId="5" fillId="0" borderId="45" xfId="1" applyFont="1" applyBorder="1" applyAlignment="1">
      <alignment horizontal="left" vertical="center" indent="1"/>
    </xf>
    <xf numFmtId="38" fontId="5" fillId="0" borderId="46" xfId="1" applyFont="1" applyBorder="1" applyAlignment="1">
      <alignment horizontal="left" vertical="center" indent="1"/>
    </xf>
    <xf numFmtId="38" fontId="5" fillId="0" borderId="4" xfId="1" applyFont="1" applyBorder="1" applyAlignment="1">
      <alignment horizontal="left" vertical="center" indent="1"/>
    </xf>
    <xf numFmtId="38" fontId="5" fillId="0" borderId="47" xfId="1" applyFont="1" applyBorder="1" applyAlignment="1">
      <alignment horizontal="left" vertical="center" indent="1"/>
    </xf>
    <xf numFmtId="38" fontId="5" fillId="0" borderId="48" xfId="1" applyFont="1" applyBorder="1" applyAlignment="1">
      <alignment horizontal="left" vertical="center" indent="1"/>
    </xf>
    <xf numFmtId="38" fontId="5" fillId="0" borderId="49" xfId="1" applyFont="1" applyBorder="1" applyAlignment="1">
      <alignment horizontal="left" vertical="center" indent="1"/>
    </xf>
    <xf numFmtId="177" fontId="4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left" vertical="center" indent="1"/>
    </xf>
    <xf numFmtId="38" fontId="5" fillId="0" borderId="50" xfId="1" applyFont="1" applyBorder="1" applyAlignment="1">
      <alignment horizontal="left" vertical="center" indent="1"/>
    </xf>
    <xf numFmtId="38" fontId="5" fillId="0" borderId="51" xfId="1" applyFont="1" applyBorder="1" applyAlignment="1">
      <alignment horizontal="left" vertical="center" indent="1"/>
    </xf>
    <xf numFmtId="38" fontId="5" fillId="0" borderId="52" xfId="1" applyFont="1" applyBorder="1" applyAlignment="1">
      <alignment horizontal="left" vertical="center" indent="1"/>
    </xf>
    <xf numFmtId="38" fontId="5" fillId="0" borderId="13" xfId="1" applyFont="1" applyBorder="1" applyAlignment="1">
      <alignment horizontal="left" vertical="center" indent="1"/>
    </xf>
    <xf numFmtId="3" fontId="4" fillId="0" borderId="2" xfId="1" applyNumberFormat="1" applyFont="1" applyBorder="1" applyAlignment="1">
      <alignment horizontal="center" vertical="center"/>
    </xf>
    <xf numFmtId="3" fontId="4" fillId="0" borderId="5" xfId="1" applyNumberFormat="1" applyFont="1" applyFill="1" applyBorder="1" applyAlignment="1">
      <alignment horizontal="center" vertical="center"/>
    </xf>
    <xf numFmtId="3" fontId="4" fillId="0" borderId="6" xfId="1" applyNumberFormat="1" applyFont="1" applyFill="1" applyBorder="1" applyAlignment="1">
      <alignment horizontal="center" vertical="center"/>
    </xf>
    <xf numFmtId="3" fontId="4" fillId="0" borderId="7" xfId="1" applyNumberFormat="1" applyFont="1" applyFill="1" applyBorder="1" applyAlignment="1">
      <alignment horizontal="center" vertical="center"/>
    </xf>
    <xf numFmtId="3" fontId="4" fillId="0" borderId="8" xfId="1" applyNumberFormat="1" applyFont="1" applyFill="1" applyBorder="1" applyAlignment="1">
      <alignment horizontal="center" vertical="center"/>
    </xf>
    <xf numFmtId="3" fontId="4" fillId="0" borderId="9" xfId="1" applyNumberFormat="1" applyFont="1" applyFill="1" applyBorder="1" applyAlignment="1">
      <alignment horizontal="center" vertical="center"/>
    </xf>
    <xf numFmtId="3" fontId="4" fillId="0" borderId="3" xfId="1" applyNumberFormat="1" applyFont="1" applyBorder="1" applyAlignment="1">
      <alignment horizontal="center" vertical="center"/>
    </xf>
    <xf numFmtId="177" fontId="4" fillId="0" borderId="3" xfId="1" applyNumberFormat="1" applyFont="1" applyBorder="1" applyAlignment="1">
      <alignment horizontal="center" vertical="center"/>
    </xf>
    <xf numFmtId="179" fontId="4" fillId="0" borderId="53" xfId="3" applyNumberFormat="1" applyFont="1" applyFill="1" applyBorder="1" applyAlignment="1">
      <alignment horizontal="center" vertical="center"/>
    </xf>
    <xf numFmtId="179" fontId="4" fillId="0" borderId="38" xfId="3" applyNumberFormat="1" applyFont="1" applyFill="1" applyBorder="1" applyAlignment="1">
      <alignment horizontal="center" vertical="center"/>
    </xf>
    <xf numFmtId="179" fontId="4" fillId="0" borderId="38" xfId="3" applyNumberFormat="1" applyFont="1" applyFill="1" applyBorder="1" applyAlignment="1">
      <alignment horizontal="center" vertical="center" shrinkToFit="1"/>
    </xf>
    <xf numFmtId="179" fontId="4" fillId="0" borderId="19" xfId="3" applyNumberFormat="1" applyFont="1" applyFill="1" applyBorder="1" applyAlignment="1">
      <alignment horizontal="center" vertical="center" shrinkToFit="1"/>
    </xf>
    <xf numFmtId="3" fontId="4" fillId="0" borderId="54" xfId="0" applyNumberFormat="1" applyFont="1" applyFill="1" applyBorder="1" applyAlignment="1">
      <alignment horizontal="center" vertical="center"/>
    </xf>
    <xf numFmtId="3" fontId="4" fillId="0" borderId="55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3" xfId="1" applyNumberFormat="1" applyFont="1" applyBorder="1" applyAlignment="1">
      <alignment vertical="center"/>
    </xf>
    <xf numFmtId="177" fontId="4" fillId="0" borderId="56" xfId="1" applyNumberFormat="1" applyFont="1" applyFill="1" applyBorder="1" applyAlignment="1">
      <alignment horizontal="center" vertical="center"/>
    </xf>
    <xf numFmtId="177" fontId="4" fillId="0" borderId="57" xfId="1" applyNumberFormat="1" applyFont="1" applyFill="1" applyBorder="1" applyAlignment="1">
      <alignment horizontal="center" vertical="center"/>
    </xf>
    <xf numFmtId="177" fontId="4" fillId="0" borderId="58" xfId="1" applyNumberFormat="1" applyFont="1" applyFill="1" applyBorder="1" applyAlignment="1">
      <alignment horizontal="center" vertical="center"/>
    </xf>
    <xf numFmtId="177" fontId="4" fillId="0" borderId="59" xfId="1" applyNumberFormat="1" applyFont="1" applyFill="1" applyBorder="1" applyAlignment="1">
      <alignment horizontal="center" vertical="center"/>
    </xf>
    <xf numFmtId="177" fontId="4" fillId="0" borderId="60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38" fontId="4" fillId="0" borderId="43" xfId="1" applyFont="1" applyBorder="1" applyAlignment="1">
      <alignment horizontal="center" vertical="center"/>
    </xf>
    <xf numFmtId="38" fontId="4" fillId="0" borderId="61" xfId="1" applyFont="1" applyBorder="1" applyAlignment="1">
      <alignment horizontal="center" vertical="center"/>
    </xf>
    <xf numFmtId="49" fontId="4" fillId="0" borderId="62" xfId="1" applyNumberFormat="1" applyFont="1" applyBorder="1" applyAlignment="1">
      <alignment horizontal="center" vertical="center" wrapText="1"/>
    </xf>
    <xf numFmtId="49" fontId="4" fillId="0" borderId="63" xfId="1" applyNumberFormat="1" applyFont="1" applyBorder="1" applyAlignment="1">
      <alignment horizontal="center" vertical="center"/>
    </xf>
    <xf numFmtId="49" fontId="4" fillId="0" borderId="25" xfId="1" applyNumberFormat="1" applyFont="1" applyBorder="1" applyAlignment="1">
      <alignment horizontal="center" vertical="center" wrapText="1"/>
    </xf>
    <xf numFmtId="0" fontId="0" fillId="0" borderId="64" xfId="0" applyBorder="1" applyAlignment="1">
      <alignment horizontal="center" vertical="center"/>
    </xf>
    <xf numFmtId="49" fontId="4" fillId="0" borderId="43" xfId="1" applyNumberFormat="1" applyFont="1" applyBorder="1" applyAlignment="1">
      <alignment horizontal="center" vertical="center" wrapText="1"/>
    </xf>
    <xf numFmtId="49" fontId="4" fillId="0" borderId="61" xfId="1" applyNumberFormat="1" applyFont="1" applyBorder="1" applyAlignment="1">
      <alignment horizontal="center" vertical="center" wrapText="1"/>
    </xf>
    <xf numFmtId="49" fontId="4" fillId="0" borderId="65" xfId="1" applyNumberFormat="1" applyFont="1" applyBorder="1" applyAlignment="1">
      <alignment horizontal="center" vertical="center" wrapText="1"/>
    </xf>
    <xf numFmtId="49" fontId="4" fillId="0" borderId="66" xfId="1" applyNumberFormat="1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49" fontId="4" fillId="0" borderId="34" xfId="1" applyNumberFormat="1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49" fontId="4" fillId="0" borderId="47" xfId="1" applyNumberFormat="1" applyFont="1" applyBorder="1" applyAlignment="1">
      <alignment horizontal="center" vertical="center" wrapText="1"/>
    </xf>
    <xf numFmtId="49" fontId="4" fillId="0" borderId="68" xfId="1" applyNumberFormat="1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49" fontId="4" fillId="0" borderId="20" xfId="1" applyNumberFormat="1" applyFont="1" applyBorder="1" applyAlignment="1">
      <alignment horizontal="center" vertical="center" wrapText="1"/>
    </xf>
    <xf numFmtId="49" fontId="4" fillId="0" borderId="69" xfId="1" applyNumberFormat="1" applyFont="1" applyBorder="1" applyAlignment="1">
      <alignment horizontal="center" vertical="center"/>
    </xf>
    <xf numFmtId="49" fontId="4" fillId="0" borderId="67" xfId="1" applyNumberFormat="1" applyFont="1" applyBorder="1" applyAlignment="1">
      <alignment horizontal="center" vertical="center"/>
    </xf>
    <xf numFmtId="38" fontId="3" fillId="0" borderId="70" xfId="1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 wrapText="1"/>
    </xf>
    <xf numFmtId="49" fontId="4" fillId="0" borderId="72" xfId="1" applyNumberFormat="1" applyFont="1" applyBorder="1" applyAlignment="1">
      <alignment horizontal="center" vertical="center"/>
    </xf>
    <xf numFmtId="49" fontId="4" fillId="0" borderId="64" xfId="1" applyNumberFormat="1" applyFont="1" applyBorder="1" applyAlignment="1">
      <alignment horizontal="center" vertical="center"/>
    </xf>
    <xf numFmtId="49" fontId="4" fillId="0" borderId="73" xfId="1" applyNumberFormat="1" applyFont="1" applyBorder="1" applyAlignment="1">
      <alignment horizontal="center" vertical="center" wrapText="1"/>
    </xf>
    <xf numFmtId="49" fontId="4" fillId="0" borderId="74" xfId="1" applyNumberFormat="1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49" fontId="4" fillId="0" borderId="56" xfId="1" applyNumberFormat="1" applyFont="1" applyBorder="1" applyAlignment="1">
      <alignment horizontal="center" vertical="center" wrapText="1"/>
    </xf>
    <xf numFmtId="49" fontId="4" fillId="0" borderId="75" xfId="1" applyNumberFormat="1" applyFont="1" applyBorder="1" applyAlignment="1">
      <alignment horizontal="center" vertical="center"/>
    </xf>
    <xf numFmtId="49" fontId="4" fillId="0" borderId="66" xfId="1" applyNumberFormat="1" applyFont="1" applyBorder="1" applyAlignment="1">
      <alignment horizontal="center" vertical="center"/>
    </xf>
    <xf numFmtId="49" fontId="4" fillId="0" borderId="76" xfId="1" applyNumberFormat="1" applyFont="1" applyBorder="1" applyAlignment="1">
      <alignment horizontal="center" vertical="center" wrapText="1"/>
    </xf>
    <xf numFmtId="49" fontId="4" fillId="0" borderId="77" xfId="1" applyNumberFormat="1" applyFont="1" applyBorder="1" applyAlignment="1">
      <alignment horizontal="center" vertical="center"/>
    </xf>
    <xf numFmtId="49" fontId="4" fillId="0" borderId="78" xfId="1" applyNumberFormat="1" applyFont="1" applyBorder="1" applyAlignment="1">
      <alignment horizontal="center" vertical="center" wrapText="1"/>
    </xf>
    <xf numFmtId="49" fontId="4" fillId="0" borderId="79" xfId="1" applyNumberFormat="1" applyFont="1" applyBorder="1" applyAlignment="1">
      <alignment horizontal="center" vertical="center"/>
    </xf>
    <xf numFmtId="55" fontId="0" fillId="0" borderId="0" xfId="0" applyNumberFormat="1">
      <alignment vertical="center"/>
    </xf>
    <xf numFmtId="3" fontId="0" fillId="0" borderId="0" xfId="0" applyNumberFormat="1">
      <alignment vertical="center"/>
    </xf>
    <xf numFmtId="55" fontId="4" fillId="0" borderId="0" xfId="0" applyNumberFormat="1" applyFont="1">
      <alignment vertical="center"/>
    </xf>
    <xf numFmtId="0" fontId="4" fillId="2" borderId="30" xfId="2" applyFont="1" applyFill="1" applyBorder="1" applyAlignment="1">
      <alignment horizontal="center" vertical="center" wrapText="1" shrinkToFit="1"/>
    </xf>
  </cellXfs>
  <cellStyles count="4">
    <cellStyle name="桁区切り" xfId="1" builtinId="6"/>
    <cellStyle name="標準" xfId="0" builtinId="0"/>
    <cellStyle name="標準_~7852408" xfId="2"/>
    <cellStyle name="標準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米の小売価格の推移（単一原料米：コシヒカリ）</a:t>
            </a:r>
          </a:p>
        </c:rich>
      </c:tx>
      <c:layout>
        <c:manualLayout>
          <c:xMode val="edge"/>
          <c:yMode val="edge"/>
          <c:x val="0.39168936036552621"/>
          <c:y val="2.08333333333333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760498035530666E-3"/>
          <c:y val="0.13420138888888888"/>
          <c:w val="0.95636829146789315"/>
          <c:h val="0.72349172833142317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5.3120849933598934E-3"/>
                  <c:y val="-3.8194444444444448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120849933598934E-3"/>
                  <c:y val="-6.25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120849933598934E-3"/>
                  <c:y val="-6.25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3120849933598934E-3"/>
                  <c:y val="-6.25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120849933598292E-3"/>
                  <c:y val="-6.9444444444444448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0827799911465251E-3"/>
                  <c:y val="8.3333333333333329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6.5972222222222224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2918454935621268E-3"/>
                  <c:y val="-5.9027777777777776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6481297583581596E-3"/>
                  <c:y val="-5.9027777777777776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4645717806531116E-3"/>
                  <c:y val="-5.5555555555555552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2.3048112935753384E-3"/>
                  <c:y val="-4.1666666666666664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46753246753247E-3"/>
                  <c:y val="-6.2499999999999938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1208875286918102E-3"/>
                  <c:y val="-5.2083333333333398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0805916857944401E-3"/>
                  <c:y val="-4.1666666666666664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"/>
                  <c:y val="-4.8611111111111112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6604895904828612E-3"/>
                  <c:y val="-6.2500000000000069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1.7406440382940413E-3"/>
                  <c:y val="-3.8194444444444448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7.9270709472849786E-4"/>
                  <c:y val="-4.1666666666666602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2766078542972084E-3"/>
                  <c:y val="-3.8194444444444378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177833371690557E-2"/>
                  <c:y val="-6.2534098800586455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7643186937559718E-2"/>
                      <c:h val="4.5782509799963927E-2"/>
                    </c:manualLayout>
                  </c15:layout>
                </c:ext>
              </c:extLst>
            </c:dLbl>
            <c:dLbl>
              <c:idx val="20"/>
              <c:layout>
                <c:manualLayout>
                  <c:x val="-1.2645516371197483E-2"/>
                  <c:y val="-5.2083333333333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ln w="12700">
                <a:solidFill>
                  <a:schemeClr val="accent1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'Ⅳ－14（コシヒカリ）'!$C$43:$W$43</c:f>
              <c:strCache>
                <c:ptCount val="21"/>
                <c:pt idx="0">
                  <c:v>平成16年
平均</c:v>
                </c:pt>
                <c:pt idx="1">
                  <c:v>平成17年
平均</c:v>
                </c:pt>
                <c:pt idx="2">
                  <c:v>平成18年
平均</c:v>
                </c:pt>
                <c:pt idx="3">
                  <c:v>平成19年
平均</c:v>
                </c:pt>
                <c:pt idx="4">
                  <c:v>平成20年
平均</c:v>
                </c:pt>
                <c:pt idx="5">
                  <c:v>平成21年
平均</c:v>
                </c:pt>
                <c:pt idx="6">
                  <c:v>平成22年
平均</c:v>
                </c:pt>
                <c:pt idx="7">
                  <c:v>平成23年
平均</c:v>
                </c:pt>
                <c:pt idx="8">
                  <c:v>平成24年
平均</c:v>
                </c:pt>
                <c:pt idx="9">
                  <c:v>平成25年
平均</c:v>
                </c:pt>
                <c:pt idx="10">
                  <c:v>平成26年
平均</c:v>
                </c:pt>
                <c:pt idx="11">
                  <c:v>平成27年
平均</c:v>
                </c:pt>
                <c:pt idx="12">
                  <c:v>平成28年
平均</c:v>
                </c:pt>
                <c:pt idx="13">
                  <c:v>平成29年
平均</c:v>
                </c:pt>
                <c:pt idx="14">
                  <c:v>平成30年
平均</c:v>
                </c:pt>
                <c:pt idx="15">
                  <c:v>令和元年
平均</c:v>
                </c:pt>
                <c:pt idx="16">
                  <c:v>令和2年
平均</c:v>
                </c:pt>
                <c:pt idx="17">
                  <c:v>令和3年
平均</c:v>
                </c:pt>
                <c:pt idx="18">
                  <c:v>令和4年
平均</c:v>
                </c:pt>
                <c:pt idx="19">
                  <c:v>令和5年
平均</c:v>
                </c:pt>
                <c:pt idx="20">
                  <c:v>令和6年
平均</c:v>
                </c:pt>
              </c:strCache>
            </c:strRef>
          </c:cat>
          <c:val>
            <c:numRef>
              <c:f>'Ⅳ－14（コシヒカリ）'!$C$44:$W$44</c:f>
              <c:numCache>
                <c:formatCode>#,##0_);[Red]\(#,##0\)</c:formatCode>
                <c:ptCount val="21"/>
                <c:pt idx="0">
                  <c:v>3146</c:v>
                </c:pt>
                <c:pt idx="1">
                  <c:v>2804</c:v>
                </c:pt>
                <c:pt idx="2">
                  <c:v>2744</c:v>
                </c:pt>
                <c:pt idx="3">
                  <c:v>2670</c:v>
                </c:pt>
                <c:pt idx="4">
                  <c:v>2610</c:v>
                </c:pt>
                <c:pt idx="5">
                  <c:v>2531</c:v>
                </c:pt>
                <c:pt idx="6">
                  <c:v>2462</c:v>
                </c:pt>
                <c:pt idx="7" formatCode="#,##0_ ">
                  <c:v>2399.4166666666665</c:v>
                </c:pt>
                <c:pt idx="8" formatCode="#,##0_ ">
                  <c:v>2577</c:v>
                </c:pt>
                <c:pt idx="9" formatCode="#,##0_ ">
                  <c:v>2568</c:v>
                </c:pt>
                <c:pt idx="10" formatCode="#,##0_ ">
                  <c:v>2428.3333333333335</c:v>
                </c:pt>
                <c:pt idx="11">
                  <c:v>2285</c:v>
                </c:pt>
                <c:pt idx="12">
                  <c:v>2355.3333333333335</c:v>
                </c:pt>
                <c:pt idx="13">
                  <c:v>2388.3333333333335</c:v>
                </c:pt>
                <c:pt idx="14">
                  <c:v>2450.75</c:v>
                </c:pt>
                <c:pt idx="15" formatCode="#,##0_ ">
                  <c:v>2449.5555555555557</c:v>
                </c:pt>
                <c:pt idx="16" formatCode="#,##0_ ">
                  <c:v>2426.5</c:v>
                </c:pt>
                <c:pt idx="17" formatCode="#,##0_ ">
                  <c:v>2344.25</c:v>
                </c:pt>
                <c:pt idx="18" formatCode="#,##0_ ">
                  <c:v>2288</c:v>
                </c:pt>
                <c:pt idx="19" formatCode="#,##0_ ">
                  <c:v>2323.4166666666665</c:v>
                </c:pt>
                <c:pt idx="20" formatCode="#,##0_ ">
                  <c:v>2951.25</c:v>
                </c:pt>
              </c:numCache>
            </c:numRef>
          </c:val>
          <c:smooth val="0"/>
        </c:ser>
        <c:ser>
          <c:idx val="1"/>
          <c:order val="1"/>
          <c:dLbls>
            <c:dLbl>
              <c:idx val="0"/>
              <c:layout>
                <c:manualLayout>
                  <c:x val="-1.7706949977866312E-2"/>
                  <c:y val="0.10069444444444445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36254980079681E-2"/>
                  <c:y val="6.5972222222222224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7.9861111111111105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7.2916666666666671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4924733236117888E-17"/>
                  <c:y val="7.9861111111111105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5.2083333333333266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3120849933598934E-3"/>
                  <c:y val="7.2916666666666671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30615164520639E-3"/>
                  <c:y val="6.25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7.2916666666666671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2322858903265558E-3"/>
                  <c:y val="7.2916666666666671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590895995390378E-2"/>
                  <c:y val="5.5555555555555552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46753246753247E-3"/>
                  <c:y val="4.1666666666666664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3.0604437643456804E-3"/>
                  <c:y val="6.9444444444444448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4.5138888888888888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"/>
                  <c:y val="4.5138888888888888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8302447952413636E-3"/>
                  <c:y val="4.5138888888888763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2.6109660574413808E-3"/>
                  <c:y val="4.1666666666666602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0"/>
                  <c:y val="5.9027777777777776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1129954269048781E-16"/>
                  <c:y val="5.5555555555555552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3498100151398995E-2"/>
                  <c:y val="5.2083313005313908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0613737026895179E-2"/>
                  <c:y val="5.2083333333333266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ln w="12700">
                <a:solidFill>
                  <a:schemeClr val="accent2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'Ⅳ－14（コシヒカリ）'!$C$43:$W$43</c:f>
              <c:strCache>
                <c:ptCount val="21"/>
                <c:pt idx="0">
                  <c:v>平成16年
平均</c:v>
                </c:pt>
                <c:pt idx="1">
                  <c:v>平成17年
平均</c:v>
                </c:pt>
                <c:pt idx="2">
                  <c:v>平成18年
平均</c:v>
                </c:pt>
                <c:pt idx="3">
                  <c:v>平成19年
平均</c:v>
                </c:pt>
                <c:pt idx="4">
                  <c:v>平成20年
平均</c:v>
                </c:pt>
                <c:pt idx="5">
                  <c:v>平成21年
平均</c:v>
                </c:pt>
                <c:pt idx="6">
                  <c:v>平成22年
平均</c:v>
                </c:pt>
                <c:pt idx="7">
                  <c:v>平成23年
平均</c:v>
                </c:pt>
                <c:pt idx="8">
                  <c:v>平成24年
平均</c:v>
                </c:pt>
                <c:pt idx="9">
                  <c:v>平成25年
平均</c:v>
                </c:pt>
                <c:pt idx="10">
                  <c:v>平成26年
平均</c:v>
                </c:pt>
                <c:pt idx="11">
                  <c:v>平成27年
平均</c:v>
                </c:pt>
                <c:pt idx="12">
                  <c:v>平成28年
平均</c:v>
                </c:pt>
                <c:pt idx="13">
                  <c:v>平成29年
平均</c:v>
                </c:pt>
                <c:pt idx="14">
                  <c:v>平成30年
平均</c:v>
                </c:pt>
                <c:pt idx="15">
                  <c:v>令和元年
平均</c:v>
                </c:pt>
                <c:pt idx="16">
                  <c:v>令和2年
平均</c:v>
                </c:pt>
                <c:pt idx="17">
                  <c:v>令和3年
平均</c:v>
                </c:pt>
                <c:pt idx="18">
                  <c:v>令和4年
平均</c:v>
                </c:pt>
                <c:pt idx="19">
                  <c:v>令和5年
平均</c:v>
                </c:pt>
                <c:pt idx="20">
                  <c:v>令和6年
平均</c:v>
                </c:pt>
              </c:strCache>
            </c:strRef>
          </c:cat>
          <c:val>
            <c:numRef>
              <c:f>'Ⅳ－14（コシヒカリ）'!$C$45:$W$45</c:f>
              <c:numCache>
                <c:formatCode>#,##0_);[Red]\(#,##0\)</c:formatCode>
                <c:ptCount val="21"/>
                <c:pt idx="0">
                  <c:v>3107</c:v>
                </c:pt>
                <c:pt idx="1">
                  <c:v>2744</c:v>
                </c:pt>
                <c:pt idx="2">
                  <c:v>2701</c:v>
                </c:pt>
                <c:pt idx="3">
                  <c:v>2660</c:v>
                </c:pt>
                <c:pt idx="4">
                  <c:v>2611</c:v>
                </c:pt>
                <c:pt idx="5">
                  <c:v>2628</c:v>
                </c:pt>
                <c:pt idx="6">
                  <c:v>2285</c:v>
                </c:pt>
                <c:pt idx="7" formatCode="#,##0_ ">
                  <c:v>2148.8333333333335</c:v>
                </c:pt>
                <c:pt idx="8" formatCode="#,##0_ ">
                  <c:v>2354</c:v>
                </c:pt>
                <c:pt idx="9" formatCode="#,##0_ ">
                  <c:v>2377</c:v>
                </c:pt>
                <c:pt idx="10" formatCode="#,##0_ ">
                  <c:v>2213.9166666666665</c:v>
                </c:pt>
                <c:pt idx="11">
                  <c:v>2031.75</c:v>
                </c:pt>
                <c:pt idx="12">
                  <c:v>2157.3333333333335</c:v>
                </c:pt>
                <c:pt idx="13">
                  <c:v>2271.4166666666665</c:v>
                </c:pt>
                <c:pt idx="14">
                  <c:v>2371.75</c:v>
                </c:pt>
                <c:pt idx="15" formatCode="#,##0_ ">
                  <c:v>2407.3333333333335</c:v>
                </c:pt>
                <c:pt idx="16" formatCode="#,##0_ ">
                  <c:v>2379.5</c:v>
                </c:pt>
                <c:pt idx="17" formatCode="#,##0_ ">
                  <c:v>2248.75</c:v>
                </c:pt>
                <c:pt idx="18" formatCode="#,##0_ ">
                  <c:v>2158</c:v>
                </c:pt>
                <c:pt idx="19" formatCode="#,##0_ ">
                  <c:v>2270.8333333333335</c:v>
                </c:pt>
                <c:pt idx="20" formatCode="#,##0_ ">
                  <c:v>2896.4166666666665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218312"/>
        <c:axId val="244215568"/>
      </c:lineChart>
      <c:catAx>
        <c:axId val="244218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44215568"/>
        <c:crossesAt val="1500"/>
        <c:auto val="1"/>
        <c:lblAlgn val="ctr"/>
        <c:lblOffset val="100"/>
        <c:noMultiLvlLbl val="0"/>
      </c:catAx>
      <c:valAx>
        <c:axId val="244215568"/>
        <c:scaling>
          <c:orientation val="minMax"/>
          <c:max val="3500"/>
          <c:min val="1500"/>
        </c:scaling>
        <c:delete val="1"/>
        <c:axPos val="l"/>
        <c:numFmt formatCode="#,##0_);[Red]\(#,##0\)" sourceLinked="1"/>
        <c:majorTickMark val="out"/>
        <c:minorTickMark val="none"/>
        <c:tickLblPos val="nextTo"/>
        <c:crossAx val="244218312"/>
        <c:crosses val="autoZero"/>
        <c:crossBetween val="between"/>
        <c:majorUnit val="100"/>
        <c:minorUnit val="1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 baseline="0"/>
              <a:t>米の小売価格の推移（単一原料米：コシヒカリ以外）</a:t>
            </a:r>
          </a:p>
        </c:rich>
      </c:tx>
      <c:layout>
        <c:manualLayout>
          <c:xMode val="edge"/>
          <c:yMode val="edge"/>
          <c:x val="0.39425335704004749"/>
          <c:y val="1.40721196130167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1018711973668324E-2"/>
          <c:y val="0.16675461741424802"/>
          <c:w val="0.9614847176361021"/>
          <c:h val="0.71065395189717384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layout>
                <c:manualLayout>
                  <c:x val="-1.9280496162716928E-2"/>
                  <c:y val="-7.072126538272426E-2"/>
                </c:manualLayout>
              </c:layout>
              <c:spPr>
                <a:ln w="6350">
                  <a:solidFill>
                    <a:schemeClr val="accent5">
                      <a:lumMod val="75000"/>
                    </a:schemeClr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9211778748866669E-2"/>
                  <c:y val="9.1108110166967918E-2"/>
                </c:manualLayout>
              </c:layout>
              <c:spPr>
                <a:ln w="6350">
                  <a:solidFill>
                    <a:schemeClr val="accent5">
                      <a:lumMod val="75000"/>
                    </a:schemeClr>
                  </a:solidFill>
                  <a:prstDash val="solid"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5534847343821776E-2"/>
                  <c:y val="6.2963870940934433E-2"/>
                </c:manualLayout>
              </c:layout>
              <c:spPr>
                <a:ln w="6350">
                  <a:solidFill>
                    <a:schemeClr val="accent5">
                      <a:lumMod val="75000"/>
                    </a:schemeClr>
                  </a:solidFill>
                  <a:prstDash val="solid"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6449593924828997E-2"/>
                  <c:y val="8.7590080263713732E-2"/>
                </c:manualLayout>
              </c:layout>
              <c:spPr>
                <a:ln w="6350">
                  <a:solidFill>
                    <a:schemeClr val="accent5">
                      <a:lumMod val="75000"/>
                    </a:schemeClr>
                  </a:solidFill>
                  <a:prstDash val="solid"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795334206053027E-2"/>
                  <c:y val="4.5373721424663609E-2"/>
                </c:manualLayout>
              </c:layout>
              <c:spPr>
                <a:ln w="6350">
                  <a:solidFill>
                    <a:schemeClr val="accent5">
                      <a:lumMod val="75000"/>
                    </a:schemeClr>
                  </a:solidFill>
                  <a:prstDash val="solid"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3666717466768267E-2"/>
                  <c:y val="5.2409781231171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ln w="6350">
                <a:solidFill>
                  <a:schemeClr val="accent5">
                    <a:lumMod val="75000"/>
                  </a:schemeClr>
                </a:solidFill>
                <a:prstDash val="solid"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'Ⅳ－14（コシヒカリ　以外）'!$C$43:$W$43</c:f>
              <c:strCache>
                <c:ptCount val="21"/>
                <c:pt idx="0">
                  <c:v>平成16年
平均</c:v>
                </c:pt>
                <c:pt idx="1">
                  <c:v>平成17年
平均</c:v>
                </c:pt>
                <c:pt idx="2">
                  <c:v>平成18年
平均</c:v>
                </c:pt>
                <c:pt idx="3">
                  <c:v>平成19年
平均</c:v>
                </c:pt>
                <c:pt idx="4">
                  <c:v>平成20年
平均</c:v>
                </c:pt>
                <c:pt idx="5">
                  <c:v>平成21年
平均</c:v>
                </c:pt>
                <c:pt idx="6">
                  <c:v>平成22年
平均</c:v>
                </c:pt>
                <c:pt idx="7">
                  <c:v>平成23年
平均</c:v>
                </c:pt>
                <c:pt idx="8">
                  <c:v>平成24年
平均</c:v>
                </c:pt>
                <c:pt idx="9">
                  <c:v>平成25年
平均</c:v>
                </c:pt>
                <c:pt idx="10">
                  <c:v>平成26年
平均</c:v>
                </c:pt>
                <c:pt idx="11">
                  <c:v>平成27年
平均</c:v>
                </c:pt>
                <c:pt idx="12">
                  <c:v>平成28年
平均</c:v>
                </c:pt>
                <c:pt idx="13">
                  <c:v>平成29年
平均</c:v>
                </c:pt>
                <c:pt idx="14">
                  <c:v>平成30年
平均</c:v>
                </c:pt>
                <c:pt idx="15">
                  <c:v>令和元年
平均</c:v>
                </c:pt>
                <c:pt idx="16">
                  <c:v>令和2年
平均</c:v>
                </c:pt>
                <c:pt idx="17">
                  <c:v>令和3年
平均</c:v>
                </c:pt>
                <c:pt idx="18">
                  <c:v>令和4年
平均</c:v>
                </c:pt>
                <c:pt idx="19">
                  <c:v>令和5年
平均</c:v>
                </c:pt>
                <c:pt idx="20">
                  <c:v>令和6年
平均</c:v>
                </c:pt>
              </c:strCache>
            </c:strRef>
          </c:cat>
          <c:val>
            <c:numRef>
              <c:f>'Ⅳ－14（コシヒカリ　以外）'!$C$44:$W$44</c:f>
              <c:numCache>
                <c:formatCode>#,##0_);[Red]\(#,##0\)</c:formatCode>
                <c:ptCount val="21"/>
                <c:pt idx="0">
                  <c:v>2763</c:v>
                </c:pt>
                <c:pt idx="1">
                  <c:v>2375</c:v>
                </c:pt>
                <c:pt idx="2">
                  <c:v>2341</c:v>
                </c:pt>
                <c:pt idx="3">
                  <c:v>2288</c:v>
                </c:pt>
                <c:pt idx="4">
                  <c:v>2270</c:v>
                </c:pt>
                <c:pt idx="5">
                  <c:v>2201</c:v>
                </c:pt>
                <c:pt idx="6">
                  <c:v>2136</c:v>
                </c:pt>
                <c:pt idx="7">
                  <c:v>2128.25</c:v>
                </c:pt>
                <c:pt idx="8">
                  <c:v>2223</c:v>
                </c:pt>
                <c:pt idx="9">
                  <c:v>2307.3333333333335</c:v>
                </c:pt>
                <c:pt idx="10" formatCode="#,##0_ ">
                  <c:v>2173.4166666666665</c:v>
                </c:pt>
                <c:pt idx="11">
                  <c:v>1973.5</c:v>
                </c:pt>
                <c:pt idx="12" formatCode="#,##0_ ">
                  <c:v>2019</c:v>
                </c:pt>
                <c:pt idx="13" formatCode="#,##0_ ">
                  <c:v>2132</c:v>
                </c:pt>
                <c:pt idx="14" formatCode="#,##0_ ">
                  <c:v>2229.25</c:v>
                </c:pt>
                <c:pt idx="15" formatCode="#,##0_ ">
                  <c:v>2232.8888888888887</c:v>
                </c:pt>
                <c:pt idx="16" formatCode="#,##0_ ">
                  <c:v>2273.4166666666665</c:v>
                </c:pt>
                <c:pt idx="17" formatCode="#,##0_ ">
                  <c:v>2127.0833333333335</c:v>
                </c:pt>
                <c:pt idx="18" formatCode="#,##0_ ">
                  <c:v>2076</c:v>
                </c:pt>
                <c:pt idx="19" formatCode="#,##0_ ">
                  <c:v>2202.5</c:v>
                </c:pt>
                <c:pt idx="20" formatCode="#,##0_ ">
                  <c:v>2845.9166666666665</c:v>
                </c:pt>
              </c:numCache>
            </c:numRef>
          </c:val>
          <c:smooth val="0"/>
        </c:ser>
        <c:ser>
          <c:idx val="1"/>
          <c:order val="1"/>
          <c:dLbls>
            <c:dLbl>
              <c:idx val="0"/>
              <c:layout>
                <c:manualLayout>
                  <c:x val="-2.5747755661504314E-2"/>
                  <c:y val="8.127535509248679E-2"/>
                </c:manualLayout>
              </c:layout>
              <c:spPr>
                <a:ln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3549232663418698E-2"/>
                  <c:y val="-6.6481900844188674E-2"/>
                </c:manualLayout>
              </c:layout>
              <c:spPr>
                <a:ln>
                  <a:solidFill>
                    <a:schemeClr val="accent2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711824001830737E-2"/>
                  <c:y val="-7.3517960650697087E-2"/>
                </c:manualLayout>
              </c:layout>
              <c:spPr>
                <a:ln>
                  <a:solidFill>
                    <a:schemeClr val="accent2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8930983502992646E-2"/>
                  <c:y val="-9.8144169973476331E-2"/>
                </c:manualLayout>
              </c:layout>
              <c:spPr>
                <a:ln>
                  <a:solidFill>
                    <a:schemeClr val="accent2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7276723784216921E-2"/>
                  <c:y val="-7.3517960650697031E-2"/>
                </c:manualLayout>
              </c:layout>
              <c:spPr>
                <a:ln>
                  <a:solidFill>
                    <a:schemeClr val="accent2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5387147574295148E-2"/>
                  <c:y val="-4.8891751327917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ln>
                <a:solidFill>
                  <a:schemeClr val="accent2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'Ⅳ－14（コシヒカリ　以外）'!$C$43:$W$43</c:f>
              <c:strCache>
                <c:ptCount val="21"/>
                <c:pt idx="0">
                  <c:v>平成16年
平均</c:v>
                </c:pt>
                <c:pt idx="1">
                  <c:v>平成17年
平均</c:v>
                </c:pt>
                <c:pt idx="2">
                  <c:v>平成18年
平均</c:v>
                </c:pt>
                <c:pt idx="3">
                  <c:v>平成19年
平均</c:v>
                </c:pt>
                <c:pt idx="4">
                  <c:v>平成20年
平均</c:v>
                </c:pt>
                <c:pt idx="5">
                  <c:v>平成21年
平均</c:v>
                </c:pt>
                <c:pt idx="6">
                  <c:v>平成22年
平均</c:v>
                </c:pt>
                <c:pt idx="7">
                  <c:v>平成23年
平均</c:v>
                </c:pt>
                <c:pt idx="8">
                  <c:v>平成24年
平均</c:v>
                </c:pt>
                <c:pt idx="9">
                  <c:v>平成25年
平均</c:v>
                </c:pt>
                <c:pt idx="10">
                  <c:v>平成26年
平均</c:v>
                </c:pt>
                <c:pt idx="11">
                  <c:v>平成27年
平均</c:v>
                </c:pt>
                <c:pt idx="12">
                  <c:v>平成28年
平均</c:v>
                </c:pt>
                <c:pt idx="13">
                  <c:v>平成29年
平均</c:v>
                </c:pt>
                <c:pt idx="14">
                  <c:v>平成30年
平均</c:v>
                </c:pt>
                <c:pt idx="15">
                  <c:v>令和元年
平均</c:v>
                </c:pt>
                <c:pt idx="16">
                  <c:v>令和2年
平均</c:v>
                </c:pt>
                <c:pt idx="17">
                  <c:v>令和3年
平均</c:v>
                </c:pt>
                <c:pt idx="18">
                  <c:v>令和4年
平均</c:v>
                </c:pt>
                <c:pt idx="19">
                  <c:v>令和5年
平均</c:v>
                </c:pt>
                <c:pt idx="20">
                  <c:v>令和6年
平均</c:v>
                </c:pt>
              </c:strCache>
            </c:strRef>
          </c:cat>
          <c:val>
            <c:numRef>
              <c:f>'Ⅳ－14（コシヒカリ　以外）'!$C$45:$W$45</c:f>
              <c:numCache>
                <c:formatCode>#,##0_);[Red]\(#,##0\)</c:formatCode>
                <c:ptCount val="21"/>
                <c:pt idx="0">
                  <c:v>2691</c:v>
                </c:pt>
                <c:pt idx="1">
                  <c:v>2350</c:v>
                </c:pt>
                <c:pt idx="2">
                  <c:v>2239</c:v>
                </c:pt>
                <c:pt idx="3">
                  <c:v>2214</c:v>
                </c:pt>
                <c:pt idx="4">
                  <c:v>2179</c:v>
                </c:pt>
                <c:pt idx="5">
                  <c:v>2158</c:v>
                </c:pt>
                <c:pt idx="6">
                  <c:v>2071</c:v>
                </c:pt>
                <c:pt idx="7">
                  <c:v>1943.5</c:v>
                </c:pt>
                <c:pt idx="8">
                  <c:v>2191</c:v>
                </c:pt>
                <c:pt idx="9">
                  <c:v>2288.1666666666665</c:v>
                </c:pt>
                <c:pt idx="10" formatCode="#,##0_ ">
                  <c:v>2099.5833333333335</c:v>
                </c:pt>
                <c:pt idx="11">
                  <c:v>1858.4166666666667</c:v>
                </c:pt>
                <c:pt idx="12" formatCode="#,##0_ ">
                  <c:v>1966</c:v>
                </c:pt>
                <c:pt idx="13" formatCode="#,##0_ ">
                  <c:v>2099.5833333333335</c:v>
                </c:pt>
                <c:pt idx="14" formatCode="#,##0_ ">
                  <c:v>2301.4166666666665</c:v>
                </c:pt>
                <c:pt idx="15" formatCode="#,##0_ ">
                  <c:v>2253.2222222222222</c:v>
                </c:pt>
                <c:pt idx="16" formatCode="#,##0_ ">
                  <c:v>2274.5</c:v>
                </c:pt>
                <c:pt idx="17" formatCode="#,##0_ ">
                  <c:v>2140.0833333333335</c:v>
                </c:pt>
                <c:pt idx="18" formatCode="#,##0_ ">
                  <c:v>2060</c:v>
                </c:pt>
                <c:pt idx="19" formatCode="#,##0_ ">
                  <c:v>2108.6666666666665</c:v>
                </c:pt>
                <c:pt idx="20" formatCode="#,##0_ ">
                  <c:v>2838.6666666666665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215960"/>
        <c:axId val="244216352"/>
      </c:lineChart>
      <c:catAx>
        <c:axId val="244215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44216352"/>
        <c:crosses val="autoZero"/>
        <c:auto val="1"/>
        <c:lblAlgn val="ctr"/>
        <c:lblOffset val="100"/>
        <c:noMultiLvlLbl val="0"/>
      </c:catAx>
      <c:valAx>
        <c:axId val="244216352"/>
        <c:scaling>
          <c:orientation val="minMax"/>
          <c:max val="3000"/>
          <c:min val="1500"/>
        </c:scaling>
        <c:delete val="1"/>
        <c:axPos val="l"/>
        <c:numFmt formatCode="#,##0_);[Red]\(#,##0\)" sourceLinked="1"/>
        <c:majorTickMark val="out"/>
        <c:minorTickMark val="none"/>
        <c:tickLblPos val="nextTo"/>
        <c:crossAx val="244215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17</xdr:row>
      <xdr:rowOff>9525</xdr:rowOff>
    </xdr:from>
    <xdr:to>
      <xdr:col>24</xdr:col>
      <xdr:colOff>405654</xdr:colOff>
      <xdr:row>38</xdr:row>
      <xdr:rowOff>66675</xdr:rowOff>
    </xdr:to>
    <xdr:graphicFrame macro="">
      <xdr:nvGraphicFramePr>
        <xdr:cNvPr id="185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25</xdr:col>
      <xdr:colOff>411480</xdr:colOff>
      <xdr:row>24</xdr:row>
      <xdr:rowOff>66675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8669655" y="510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21</xdr:col>
      <xdr:colOff>250339</xdr:colOff>
      <xdr:row>24</xdr:row>
      <xdr:rowOff>164165</xdr:rowOff>
    </xdr:from>
    <xdr:ext cx="764173" cy="285224"/>
    <xdr:sp macro="" textlink="">
      <xdr:nvSpPr>
        <xdr:cNvPr id="7" name="テキスト ボックス 6"/>
        <xdr:cNvSpPr txBox="1"/>
      </xdr:nvSpPr>
      <xdr:spPr>
        <a:xfrm>
          <a:off x="13137104" y="5150783"/>
          <a:ext cx="764173" cy="285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rgbClr val="0070C0"/>
              </a:solidFill>
            </a:rPr>
            <a:t>東京区部</a:t>
          </a:r>
        </a:p>
      </xdr:txBody>
    </xdr:sp>
    <xdr:clientData/>
  </xdr:oneCellAnchor>
  <xdr:oneCellAnchor>
    <xdr:from>
      <xdr:col>21</xdr:col>
      <xdr:colOff>474681</xdr:colOff>
      <xdr:row>31</xdr:row>
      <xdr:rowOff>111499</xdr:rowOff>
    </xdr:from>
    <xdr:ext cx="842794" cy="275717"/>
    <xdr:sp macro="" textlink="">
      <xdr:nvSpPr>
        <xdr:cNvPr id="9" name="テキスト ボックス 8"/>
        <xdr:cNvSpPr txBox="1"/>
      </xdr:nvSpPr>
      <xdr:spPr>
        <a:xfrm>
          <a:off x="13361446" y="6274734"/>
          <a:ext cx="842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accent2"/>
              </a:solidFill>
            </a:rPr>
            <a:t>大阪市</a:t>
          </a:r>
        </a:p>
      </xdr:txBody>
    </xdr:sp>
    <xdr:clientData/>
  </xdr:oneCellAnchor>
  <xdr:oneCellAnchor>
    <xdr:from>
      <xdr:col>1</xdr:col>
      <xdr:colOff>480060</xdr:colOff>
      <xdr:row>33</xdr:row>
      <xdr:rowOff>76200</xdr:rowOff>
    </xdr:from>
    <xdr:ext cx="2233809" cy="242374"/>
    <xdr:sp macro="" textlink="">
      <xdr:nvSpPr>
        <xdr:cNvPr id="10" name="テキスト ボックス 9"/>
        <xdr:cNvSpPr txBox="1"/>
      </xdr:nvSpPr>
      <xdr:spPr>
        <a:xfrm>
          <a:off x="561975" y="6537960"/>
          <a:ext cx="222525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/>
            <a:t>（単位：円／</a:t>
          </a:r>
          <a:r>
            <a:rPr kumimoji="1" lang="en-US" altLang="ja-JP" sz="900"/>
            <a:t>5kg</a:t>
          </a:r>
          <a:r>
            <a:rPr kumimoji="1" lang="ja-JP" altLang="en-US" sz="900"/>
            <a:t>精米袋入り、消費税込み）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17</xdr:row>
      <xdr:rowOff>0</xdr:rowOff>
    </xdr:from>
    <xdr:to>
      <xdr:col>24</xdr:col>
      <xdr:colOff>295275</xdr:colOff>
      <xdr:row>38</xdr:row>
      <xdr:rowOff>9525</xdr:rowOff>
    </xdr:to>
    <xdr:graphicFrame macro="">
      <xdr:nvGraphicFramePr>
        <xdr:cNvPr id="129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297180</xdr:colOff>
      <xdr:row>33</xdr:row>
      <xdr:rowOff>154305</xdr:rowOff>
    </xdr:from>
    <xdr:ext cx="2216724" cy="250453"/>
    <xdr:sp macro="" textlink="">
      <xdr:nvSpPr>
        <xdr:cNvPr id="4" name="テキスト ボックス 3"/>
        <xdr:cNvSpPr txBox="1"/>
      </xdr:nvSpPr>
      <xdr:spPr>
        <a:xfrm>
          <a:off x="2183130" y="6736080"/>
          <a:ext cx="2216724" cy="2504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/>
            <a:t>（単位：円／</a:t>
          </a:r>
          <a:r>
            <a:rPr kumimoji="1" lang="en-US" altLang="ja-JP" sz="900"/>
            <a:t>5kg</a:t>
          </a:r>
          <a:r>
            <a:rPr kumimoji="1" lang="ja-JP" altLang="en-US" sz="900"/>
            <a:t>精米袋入り、消費税込み）</a:t>
          </a:r>
        </a:p>
      </xdr:txBody>
    </xdr:sp>
    <xdr:clientData/>
  </xdr:oneCellAnchor>
  <xdr:oneCellAnchor>
    <xdr:from>
      <xdr:col>21</xdr:col>
      <xdr:colOff>312980</xdr:colOff>
      <xdr:row>25</xdr:row>
      <xdr:rowOff>16248</xdr:rowOff>
    </xdr:from>
    <xdr:ext cx="861320" cy="285224"/>
    <xdr:sp macro="" textlink="">
      <xdr:nvSpPr>
        <xdr:cNvPr id="5" name="テキスト ボックス 4"/>
        <xdr:cNvSpPr txBox="1"/>
      </xdr:nvSpPr>
      <xdr:spPr>
        <a:xfrm>
          <a:off x="13247930" y="5226423"/>
          <a:ext cx="861320" cy="285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rgbClr val="0070C0"/>
              </a:solidFill>
            </a:rPr>
            <a:t>東京区部</a:t>
          </a:r>
        </a:p>
      </xdr:txBody>
    </xdr:sp>
    <xdr:clientData/>
  </xdr:oneCellAnchor>
  <xdr:oneCellAnchor>
    <xdr:from>
      <xdr:col>22</xdr:col>
      <xdr:colOff>217170</xdr:colOff>
      <xdr:row>28</xdr:row>
      <xdr:rowOff>95250</xdr:rowOff>
    </xdr:from>
    <xdr:ext cx="841852" cy="275717"/>
    <xdr:sp macro="" textlink="">
      <xdr:nvSpPr>
        <xdr:cNvPr id="6" name="テキスト ボックス 5"/>
        <xdr:cNvSpPr txBox="1"/>
      </xdr:nvSpPr>
      <xdr:spPr>
        <a:xfrm>
          <a:off x="13771245" y="5819775"/>
          <a:ext cx="84185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accent2"/>
              </a:solidFill>
            </a:rPr>
            <a:t>大阪市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45"/>
  <sheetViews>
    <sheetView showGridLines="0" tabSelected="1" zoomScale="85" zoomScaleNormal="85" workbookViewId="0">
      <selection activeCell="B2" sqref="B2"/>
    </sheetView>
  </sheetViews>
  <sheetFormatPr defaultRowHeight="13.5" x14ac:dyDescent="0.15"/>
  <cols>
    <col min="1" max="1" width="1.875" customWidth="1"/>
    <col min="2" max="2" width="13.5" customWidth="1"/>
    <col min="3" max="22" width="7.625" customWidth="1"/>
    <col min="23" max="34" width="6.5" customWidth="1"/>
    <col min="35" max="35" width="7.625" customWidth="1"/>
    <col min="38" max="38" width="9.125" bestFit="1" customWidth="1"/>
    <col min="39" max="41" width="10" bestFit="1" customWidth="1"/>
  </cols>
  <sheetData>
    <row r="1" spans="2:41" x14ac:dyDescent="0.15">
      <c r="B1" s="15" t="s">
        <v>19</v>
      </c>
    </row>
    <row r="2" spans="2:41" ht="14.25" thickBot="1" x14ac:dyDescent="0.2">
      <c r="W2" s="1"/>
      <c r="AI2" s="1" t="s">
        <v>22</v>
      </c>
    </row>
    <row r="3" spans="2:41" ht="18" customHeight="1" x14ac:dyDescent="0.15">
      <c r="B3" s="113" t="s">
        <v>2</v>
      </c>
      <c r="C3" s="115" t="s">
        <v>13</v>
      </c>
      <c r="D3" s="107" t="s">
        <v>14</v>
      </c>
      <c r="E3" s="107" t="s">
        <v>15</v>
      </c>
      <c r="F3" s="107" t="s">
        <v>16</v>
      </c>
      <c r="G3" s="107" t="s">
        <v>17</v>
      </c>
      <c r="H3" s="110" t="s">
        <v>18</v>
      </c>
      <c r="I3" s="105" t="s">
        <v>37</v>
      </c>
      <c r="J3" s="105" t="s">
        <v>39</v>
      </c>
      <c r="K3" s="105" t="s">
        <v>41</v>
      </c>
      <c r="L3" s="98" t="s">
        <v>42</v>
      </c>
      <c r="M3" s="105" t="s">
        <v>43</v>
      </c>
      <c r="N3" s="105" t="s">
        <v>44</v>
      </c>
      <c r="O3" s="98" t="s">
        <v>45</v>
      </c>
      <c r="P3" s="100" t="s">
        <v>46</v>
      </c>
      <c r="Q3" s="100" t="s">
        <v>47</v>
      </c>
      <c r="R3" s="100" t="s">
        <v>55</v>
      </c>
      <c r="S3" s="100" t="s">
        <v>57</v>
      </c>
      <c r="T3" s="100" t="s">
        <v>62</v>
      </c>
      <c r="U3" s="100" t="s">
        <v>63</v>
      </c>
      <c r="V3" s="100" t="s">
        <v>64</v>
      </c>
      <c r="W3" s="102" t="s">
        <v>65</v>
      </c>
      <c r="X3" s="96" t="s">
        <v>58</v>
      </c>
      <c r="Y3" s="96" t="s">
        <v>59</v>
      </c>
      <c r="Z3" s="96" t="s">
        <v>60</v>
      </c>
      <c r="AA3" s="96" t="s">
        <v>61</v>
      </c>
      <c r="AB3" s="96" t="s">
        <v>48</v>
      </c>
      <c r="AC3" s="96" t="s">
        <v>49</v>
      </c>
      <c r="AD3" s="96" t="s">
        <v>50</v>
      </c>
      <c r="AE3" s="96" t="s">
        <v>52</v>
      </c>
      <c r="AF3" s="96" t="s">
        <v>51</v>
      </c>
      <c r="AG3" s="96" t="s">
        <v>53</v>
      </c>
      <c r="AH3" s="96" t="s">
        <v>54</v>
      </c>
      <c r="AI3" s="94" t="s">
        <v>56</v>
      </c>
    </row>
    <row r="4" spans="2:41" ht="21" customHeight="1" thickBot="1" x14ac:dyDescent="0.2">
      <c r="B4" s="114"/>
      <c r="C4" s="116"/>
      <c r="D4" s="108"/>
      <c r="E4" s="108"/>
      <c r="F4" s="108"/>
      <c r="G4" s="108"/>
      <c r="H4" s="111"/>
      <c r="I4" s="112"/>
      <c r="J4" s="112"/>
      <c r="K4" s="106"/>
      <c r="L4" s="99"/>
      <c r="M4" s="106"/>
      <c r="N4" s="106"/>
      <c r="O4" s="99"/>
      <c r="P4" s="104"/>
      <c r="Q4" s="104"/>
      <c r="R4" s="104"/>
      <c r="S4" s="104"/>
      <c r="T4" s="104"/>
      <c r="U4" s="101"/>
      <c r="V4" s="101"/>
      <c r="W4" s="103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5"/>
      <c r="AL4" s="131"/>
      <c r="AM4" s="131"/>
      <c r="AN4" s="131"/>
      <c r="AO4" s="131"/>
    </row>
    <row r="5" spans="2:41" ht="19.5" customHeight="1" x14ac:dyDescent="0.15">
      <c r="B5" s="11" t="s">
        <v>3</v>
      </c>
      <c r="C5" s="13">
        <v>2890</v>
      </c>
      <c r="D5" s="17">
        <v>2553</v>
      </c>
      <c r="E5" s="18">
        <v>2495</v>
      </c>
      <c r="F5" s="18">
        <v>2444</v>
      </c>
      <c r="G5" s="18">
        <v>2339</v>
      </c>
      <c r="H5" s="29">
        <v>2035</v>
      </c>
      <c r="I5" s="48">
        <v>2014</v>
      </c>
      <c r="J5" s="48">
        <v>2111.75</v>
      </c>
      <c r="K5" s="48">
        <v>2415</v>
      </c>
      <c r="L5" s="48">
        <v>2418.25</v>
      </c>
      <c r="M5" s="48">
        <v>2294.0833333333335</v>
      </c>
      <c r="N5" s="48">
        <v>2297.75</v>
      </c>
      <c r="O5" s="30">
        <v>2325</v>
      </c>
      <c r="P5" s="24">
        <v>2407.75</v>
      </c>
      <c r="Q5" s="57">
        <v>2447.9166666666665</v>
      </c>
      <c r="R5" s="66">
        <v>2438.6666666666665</v>
      </c>
      <c r="S5" s="66">
        <v>2491.3333333333335</v>
      </c>
      <c r="T5" s="66">
        <v>2445.5454545454545</v>
      </c>
      <c r="U5" s="66">
        <v>2442</v>
      </c>
      <c r="V5" s="66">
        <v>2542</v>
      </c>
      <c r="W5" s="72">
        <v>2550</v>
      </c>
      <c r="X5" s="71">
        <v>2532</v>
      </c>
      <c r="Y5" s="71">
        <v>2596</v>
      </c>
      <c r="Z5" s="71">
        <v>2596</v>
      </c>
      <c r="AA5" s="71">
        <v>2490</v>
      </c>
      <c r="AB5" s="3">
        <v>2509</v>
      </c>
      <c r="AC5" s="3">
        <v>2520</v>
      </c>
      <c r="AD5" s="3">
        <v>2826</v>
      </c>
      <c r="AE5" s="52">
        <v>7496</v>
      </c>
      <c r="AF5" s="52">
        <v>3940</v>
      </c>
      <c r="AG5" s="52">
        <v>3948</v>
      </c>
      <c r="AH5" s="52">
        <v>3948</v>
      </c>
      <c r="AI5" s="2">
        <f>AVERAGE(W5:AH5)</f>
        <v>3329.25</v>
      </c>
      <c r="AL5" s="130"/>
      <c r="AM5" s="130"/>
      <c r="AN5" s="130"/>
      <c r="AO5" s="130"/>
    </row>
    <row r="6" spans="2:41" ht="19.5" customHeight="1" x14ac:dyDescent="0.15">
      <c r="B6" s="11" t="s">
        <v>4</v>
      </c>
      <c r="C6" s="13">
        <v>3209</v>
      </c>
      <c r="D6" s="17">
        <v>2751</v>
      </c>
      <c r="E6" s="19">
        <v>2559</v>
      </c>
      <c r="F6" s="19">
        <v>2510</v>
      </c>
      <c r="G6" s="19">
        <v>2469</v>
      </c>
      <c r="H6" s="25">
        <v>2331</v>
      </c>
      <c r="I6" s="49">
        <v>2235</v>
      </c>
      <c r="J6" s="49">
        <v>2170.4545454545455</v>
      </c>
      <c r="K6" s="49">
        <v>2297.8333333333335</v>
      </c>
      <c r="L6" s="49">
        <v>2256</v>
      </c>
      <c r="M6" s="49">
        <v>2018.75</v>
      </c>
      <c r="N6" s="49">
        <v>1922.75</v>
      </c>
      <c r="O6" s="31">
        <v>2017.5</v>
      </c>
      <c r="P6" s="25">
        <v>2126.3333333333335</v>
      </c>
      <c r="Q6" s="58">
        <v>2236.75</v>
      </c>
      <c r="R6" s="67">
        <v>2203.6666666666665</v>
      </c>
      <c r="S6" s="67">
        <v>2214.4166666666665</v>
      </c>
      <c r="T6" s="67">
        <v>2140.5833333333335</v>
      </c>
      <c r="U6" s="67">
        <v>2092</v>
      </c>
      <c r="V6" s="67">
        <v>2212.8333333333335</v>
      </c>
      <c r="W6" s="73">
        <v>2207</v>
      </c>
      <c r="X6" s="71">
        <v>2226</v>
      </c>
      <c r="Y6" s="71">
        <v>2276</v>
      </c>
      <c r="Z6" s="71">
        <v>2303</v>
      </c>
      <c r="AA6" s="71">
        <v>2334</v>
      </c>
      <c r="AB6" s="3">
        <v>2375</v>
      </c>
      <c r="AC6" s="3">
        <v>2510</v>
      </c>
      <c r="AD6" s="3">
        <v>2645</v>
      </c>
      <c r="AE6" s="52">
        <v>2538</v>
      </c>
      <c r="AF6" s="52">
        <v>3555</v>
      </c>
      <c r="AG6" s="52">
        <v>3731</v>
      </c>
      <c r="AH6" s="52">
        <v>3772</v>
      </c>
      <c r="AI6" s="2">
        <f t="shared" ref="AI6:AI14" si="0">AVERAGE(W6:AH6)</f>
        <v>2706</v>
      </c>
      <c r="AL6" s="130"/>
      <c r="AM6" s="130"/>
      <c r="AN6" s="130"/>
      <c r="AO6" s="130"/>
    </row>
    <row r="7" spans="2:41" ht="19.5" customHeight="1" x14ac:dyDescent="0.15">
      <c r="B7" s="12" t="s">
        <v>5</v>
      </c>
      <c r="C7" s="13">
        <v>3146</v>
      </c>
      <c r="D7" s="17">
        <v>2804</v>
      </c>
      <c r="E7" s="19">
        <v>2744</v>
      </c>
      <c r="F7" s="19">
        <v>2670</v>
      </c>
      <c r="G7" s="19">
        <v>2610</v>
      </c>
      <c r="H7" s="25">
        <v>2531</v>
      </c>
      <c r="I7" s="50">
        <v>2462</v>
      </c>
      <c r="J7" s="50">
        <v>2399.4166666666665</v>
      </c>
      <c r="K7" s="50">
        <v>2577.3333333333335</v>
      </c>
      <c r="L7" s="50">
        <v>2567.5</v>
      </c>
      <c r="M7" s="50">
        <v>2428.3333333333335</v>
      </c>
      <c r="N7" s="50">
        <v>2285</v>
      </c>
      <c r="O7" s="32">
        <v>2355.3333333333335</v>
      </c>
      <c r="P7" s="26">
        <v>2388.3333333333335</v>
      </c>
      <c r="Q7" s="59">
        <v>2450.75</v>
      </c>
      <c r="R7" s="68">
        <v>2449.5555555555557</v>
      </c>
      <c r="S7" s="68">
        <v>2426.5</v>
      </c>
      <c r="T7" s="68">
        <v>2344.25</v>
      </c>
      <c r="U7" s="68">
        <v>2288</v>
      </c>
      <c r="V7" s="68">
        <v>2323.4166666666665</v>
      </c>
      <c r="W7" s="74">
        <v>2440</v>
      </c>
      <c r="X7" s="71">
        <v>2441</v>
      </c>
      <c r="Y7" s="71">
        <v>2470</v>
      </c>
      <c r="Z7" s="71">
        <v>2384</v>
      </c>
      <c r="AA7" s="71">
        <v>2490</v>
      </c>
      <c r="AB7" s="3">
        <v>2561</v>
      </c>
      <c r="AC7" s="3">
        <v>2683</v>
      </c>
      <c r="AD7" s="3">
        <v>2871</v>
      </c>
      <c r="AE7" s="52">
        <v>3285</v>
      </c>
      <c r="AF7" s="52">
        <v>3787</v>
      </c>
      <c r="AG7" s="52">
        <v>3985</v>
      </c>
      <c r="AH7" s="52">
        <v>4018</v>
      </c>
      <c r="AI7" s="2">
        <f t="shared" si="0"/>
        <v>2951.25</v>
      </c>
      <c r="AL7" s="130"/>
      <c r="AM7" s="130"/>
      <c r="AN7" s="130"/>
      <c r="AO7" s="130"/>
    </row>
    <row r="8" spans="2:41" ht="19.5" customHeight="1" x14ac:dyDescent="0.15">
      <c r="B8" s="11" t="s">
        <v>6</v>
      </c>
      <c r="C8" s="13">
        <v>2929</v>
      </c>
      <c r="D8" s="17">
        <v>2705</v>
      </c>
      <c r="E8" s="19">
        <v>2627</v>
      </c>
      <c r="F8" s="19">
        <v>2540</v>
      </c>
      <c r="G8" s="19">
        <v>2374</v>
      </c>
      <c r="H8" s="25">
        <v>2359</v>
      </c>
      <c r="I8" s="50">
        <v>2086</v>
      </c>
      <c r="J8" s="50">
        <v>2134.75</v>
      </c>
      <c r="K8" s="50">
        <v>2380</v>
      </c>
      <c r="L8" s="50">
        <v>2411.6666666666665</v>
      </c>
      <c r="M8" s="50">
        <v>2281.5</v>
      </c>
      <c r="N8" s="50">
        <v>2133.4166666666665</v>
      </c>
      <c r="O8" s="32">
        <v>2251.4166666666665</v>
      </c>
      <c r="P8" s="26">
        <v>2247.5</v>
      </c>
      <c r="Q8" s="59">
        <v>2289.8333333333335</v>
      </c>
      <c r="R8" s="68">
        <v>2364.5555555555557</v>
      </c>
      <c r="S8" s="68">
        <v>2251.1666666666665</v>
      </c>
      <c r="T8" s="68">
        <v>2218.9166666666665</v>
      </c>
      <c r="U8" s="68">
        <v>2129</v>
      </c>
      <c r="V8" s="68">
        <v>2264</v>
      </c>
      <c r="W8" s="74">
        <v>2264</v>
      </c>
      <c r="X8" s="71">
        <v>2282</v>
      </c>
      <c r="Y8" s="71">
        <v>2282</v>
      </c>
      <c r="Z8" s="71">
        <v>2246</v>
      </c>
      <c r="AA8" s="71">
        <v>2264</v>
      </c>
      <c r="AB8" s="3">
        <v>2318</v>
      </c>
      <c r="AC8" s="3">
        <v>2462</v>
      </c>
      <c r="AD8" s="3">
        <v>2552</v>
      </c>
      <c r="AE8" s="52">
        <v>2893</v>
      </c>
      <c r="AF8" s="52">
        <v>3362</v>
      </c>
      <c r="AG8" s="52">
        <v>3645</v>
      </c>
      <c r="AH8" s="52">
        <v>3825</v>
      </c>
      <c r="AI8" s="2">
        <f t="shared" si="0"/>
        <v>2699.5833333333335</v>
      </c>
      <c r="AL8" s="130"/>
      <c r="AM8" s="130"/>
      <c r="AN8" s="130"/>
      <c r="AO8" s="130"/>
    </row>
    <row r="9" spans="2:41" ht="19.5" customHeight="1" x14ac:dyDescent="0.15">
      <c r="B9" s="11" t="s">
        <v>7</v>
      </c>
      <c r="C9" s="13">
        <v>3082</v>
      </c>
      <c r="D9" s="17">
        <v>2662</v>
      </c>
      <c r="E9" s="19">
        <v>2641</v>
      </c>
      <c r="F9" s="19">
        <v>2540</v>
      </c>
      <c r="G9" s="19">
        <v>2526</v>
      </c>
      <c r="H9" s="25">
        <v>2480</v>
      </c>
      <c r="I9" s="50">
        <v>2087</v>
      </c>
      <c r="J9" s="50">
        <v>2027.8333333333333</v>
      </c>
      <c r="K9" s="50">
        <v>2252.5833333333335</v>
      </c>
      <c r="L9" s="50">
        <v>2303.6666666666665</v>
      </c>
      <c r="M9" s="50">
        <v>2108.6666666666665</v>
      </c>
      <c r="N9" s="50">
        <v>1956.5</v>
      </c>
      <c r="O9" s="32">
        <v>2059.6666666666665</v>
      </c>
      <c r="P9" s="26">
        <v>2097.6666666666665</v>
      </c>
      <c r="Q9" s="59">
        <v>2123.5833333333335</v>
      </c>
      <c r="R9" s="68">
        <v>2138</v>
      </c>
      <c r="S9" s="68">
        <v>2182.8333333333335</v>
      </c>
      <c r="T9" s="68">
        <v>2097.1666666666665</v>
      </c>
      <c r="U9" s="68">
        <v>1996</v>
      </c>
      <c r="V9" s="68">
        <v>2109.75</v>
      </c>
      <c r="W9" s="74">
        <v>2157</v>
      </c>
      <c r="X9" s="71">
        <v>2194</v>
      </c>
      <c r="Y9" s="71">
        <v>2175</v>
      </c>
      <c r="Z9" s="71">
        <v>2253</v>
      </c>
      <c r="AA9" s="71">
        <v>2186</v>
      </c>
      <c r="AB9" s="3">
        <v>2330</v>
      </c>
      <c r="AC9" s="3">
        <v>2446</v>
      </c>
      <c r="AD9" s="3">
        <v>2669</v>
      </c>
      <c r="AE9" s="52">
        <v>3039</v>
      </c>
      <c r="AF9" s="52">
        <v>3597</v>
      </c>
      <c r="AG9" s="52">
        <v>3741</v>
      </c>
      <c r="AH9" s="52">
        <v>3822</v>
      </c>
      <c r="AI9" s="2">
        <f t="shared" si="0"/>
        <v>2717.4166666666665</v>
      </c>
      <c r="AL9" s="130"/>
      <c r="AM9" s="130"/>
      <c r="AN9" s="130"/>
      <c r="AO9" s="130"/>
    </row>
    <row r="10" spans="2:41" ht="19.5" customHeight="1" x14ac:dyDescent="0.15">
      <c r="B10" s="11" t="s">
        <v>8</v>
      </c>
      <c r="C10" s="13">
        <v>3107</v>
      </c>
      <c r="D10" s="17">
        <v>2744</v>
      </c>
      <c r="E10" s="19">
        <v>2701</v>
      </c>
      <c r="F10" s="19">
        <v>2660</v>
      </c>
      <c r="G10" s="19">
        <v>2611</v>
      </c>
      <c r="H10" s="25">
        <v>2628</v>
      </c>
      <c r="I10" s="49">
        <v>2285</v>
      </c>
      <c r="J10" s="49">
        <v>2148.8333333333335</v>
      </c>
      <c r="K10" s="49">
        <v>2354.4166666666665</v>
      </c>
      <c r="L10" s="49">
        <v>2376.5</v>
      </c>
      <c r="M10" s="49">
        <v>2213.9166666666665</v>
      </c>
      <c r="N10" s="49">
        <v>2031.75</v>
      </c>
      <c r="O10" s="31">
        <v>2157.3333333333335</v>
      </c>
      <c r="P10" s="25">
        <v>2271.4166666666665</v>
      </c>
      <c r="Q10" s="58">
        <v>2371.75</v>
      </c>
      <c r="R10" s="67">
        <v>2407.3333333333335</v>
      </c>
      <c r="S10" s="67">
        <v>2379.5</v>
      </c>
      <c r="T10" s="67">
        <v>2248.75</v>
      </c>
      <c r="U10" s="67">
        <v>2158</v>
      </c>
      <c r="V10" s="67">
        <v>2270.8333333333335</v>
      </c>
      <c r="W10" s="73">
        <v>2430</v>
      </c>
      <c r="X10" s="71">
        <v>2490</v>
      </c>
      <c r="Y10" s="71">
        <v>2454</v>
      </c>
      <c r="Z10" s="71">
        <v>2304</v>
      </c>
      <c r="AA10" s="71">
        <v>2314</v>
      </c>
      <c r="AB10" s="3">
        <v>2433</v>
      </c>
      <c r="AC10" s="3">
        <v>2613</v>
      </c>
      <c r="AD10" s="3">
        <v>3218</v>
      </c>
      <c r="AE10" s="52">
        <v>3297</v>
      </c>
      <c r="AF10" s="52">
        <v>3716</v>
      </c>
      <c r="AG10" s="52">
        <v>3693</v>
      </c>
      <c r="AH10" s="52">
        <v>3795</v>
      </c>
      <c r="AI10" s="2">
        <f t="shared" si="0"/>
        <v>2896.4166666666665</v>
      </c>
      <c r="AL10" s="130"/>
      <c r="AM10" s="130"/>
      <c r="AN10" s="130"/>
      <c r="AO10" s="130"/>
    </row>
    <row r="11" spans="2:41" ht="19.5" customHeight="1" x14ac:dyDescent="0.15">
      <c r="B11" s="11" t="s">
        <v>9</v>
      </c>
      <c r="C11" s="13">
        <v>3204</v>
      </c>
      <c r="D11" s="17">
        <v>2770</v>
      </c>
      <c r="E11" s="19">
        <v>2709</v>
      </c>
      <c r="F11" s="19">
        <v>2668</v>
      </c>
      <c r="G11" s="19">
        <v>2630</v>
      </c>
      <c r="H11" s="25">
        <v>2398</v>
      </c>
      <c r="I11" s="49">
        <v>2371</v>
      </c>
      <c r="J11" s="49">
        <v>2205.1666666666665</v>
      </c>
      <c r="K11" s="49">
        <v>2251</v>
      </c>
      <c r="L11" s="49">
        <v>2318.25</v>
      </c>
      <c r="M11" s="49">
        <v>2160.0833333333335</v>
      </c>
      <c r="N11" s="49">
        <v>2022.5</v>
      </c>
      <c r="O11" s="31">
        <v>2136.4166666666665</v>
      </c>
      <c r="P11" s="25">
        <v>2175.0833333333335</v>
      </c>
      <c r="Q11" s="58">
        <v>2254.8333333333335</v>
      </c>
      <c r="R11" s="67">
        <v>2266.8888888888887</v>
      </c>
      <c r="S11" s="67">
        <v>2266.4166666666665</v>
      </c>
      <c r="T11" s="67">
        <v>2303.75</v>
      </c>
      <c r="U11" s="67">
        <v>2241</v>
      </c>
      <c r="V11" s="67">
        <v>2341.75</v>
      </c>
      <c r="W11" s="73">
        <v>2494</v>
      </c>
      <c r="X11" s="71">
        <v>2494</v>
      </c>
      <c r="Y11" s="71">
        <v>2453</v>
      </c>
      <c r="Z11" s="71">
        <v>2534</v>
      </c>
      <c r="AA11" s="71">
        <v>2534</v>
      </c>
      <c r="AB11" s="3">
        <v>2454</v>
      </c>
      <c r="AC11" s="3">
        <v>2676</v>
      </c>
      <c r="AD11" s="3">
        <v>2784</v>
      </c>
      <c r="AE11" s="52">
        <v>3302</v>
      </c>
      <c r="AF11" s="52">
        <v>3583</v>
      </c>
      <c r="AG11" s="52">
        <v>3648</v>
      </c>
      <c r="AH11" s="52">
        <v>3742</v>
      </c>
      <c r="AI11" s="2">
        <f t="shared" si="0"/>
        <v>2891.5</v>
      </c>
      <c r="AL11" s="130"/>
      <c r="AM11" s="130"/>
      <c r="AN11" s="130"/>
      <c r="AO11" s="130"/>
    </row>
    <row r="12" spans="2:41" ht="19.5" customHeight="1" x14ac:dyDescent="0.15">
      <c r="B12" s="11" t="s">
        <v>10</v>
      </c>
      <c r="C12" s="13">
        <v>2711</v>
      </c>
      <c r="D12" s="17">
        <v>2389</v>
      </c>
      <c r="E12" s="19">
        <v>2426</v>
      </c>
      <c r="F12" s="19">
        <v>2341</v>
      </c>
      <c r="G12" s="19">
        <v>2289</v>
      </c>
      <c r="H12" s="25">
        <v>2383</v>
      </c>
      <c r="I12" s="51">
        <v>2206</v>
      </c>
      <c r="J12" s="51">
        <v>2106.6666666666665</v>
      </c>
      <c r="K12" s="51">
        <v>2317.5</v>
      </c>
      <c r="L12" s="51">
        <v>2394.5833333333335</v>
      </c>
      <c r="M12" s="51">
        <v>2220.9166666666665</v>
      </c>
      <c r="N12" s="51">
        <v>2029.75</v>
      </c>
      <c r="O12" s="33">
        <v>2108</v>
      </c>
      <c r="P12" s="27">
        <v>2149.3333333333335</v>
      </c>
      <c r="Q12" s="60">
        <v>2244.5</v>
      </c>
      <c r="R12" s="69">
        <v>2288.6666666666665</v>
      </c>
      <c r="S12" s="69">
        <v>2333.9166666666665</v>
      </c>
      <c r="T12" s="69">
        <v>2326</v>
      </c>
      <c r="U12" s="69">
        <v>2257</v>
      </c>
      <c r="V12" s="69">
        <v>2248</v>
      </c>
      <c r="W12" s="75">
        <v>2341</v>
      </c>
      <c r="X12" s="71">
        <v>2366</v>
      </c>
      <c r="Y12" s="71">
        <v>2341</v>
      </c>
      <c r="Z12" s="71">
        <v>2341</v>
      </c>
      <c r="AA12" s="71">
        <v>2341</v>
      </c>
      <c r="AB12" s="3">
        <v>2341</v>
      </c>
      <c r="AC12" s="3">
        <v>2341</v>
      </c>
      <c r="AD12" s="3">
        <v>2341</v>
      </c>
      <c r="AE12" s="52">
        <v>2814</v>
      </c>
      <c r="AF12" s="52">
        <v>2975</v>
      </c>
      <c r="AG12" s="52">
        <v>3169</v>
      </c>
      <c r="AH12" s="52">
        <v>3480</v>
      </c>
      <c r="AI12" s="2">
        <f t="shared" si="0"/>
        <v>2599.25</v>
      </c>
      <c r="AL12" s="130"/>
      <c r="AM12" s="130"/>
      <c r="AN12" s="130"/>
      <c r="AO12" s="130"/>
    </row>
    <row r="13" spans="2:41" ht="19.5" customHeight="1" x14ac:dyDescent="0.15">
      <c r="B13" s="11" t="s">
        <v>11</v>
      </c>
      <c r="C13" s="13">
        <v>3126</v>
      </c>
      <c r="D13" s="17">
        <v>2781</v>
      </c>
      <c r="E13" s="19">
        <v>2640</v>
      </c>
      <c r="F13" s="19">
        <v>2572</v>
      </c>
      <c r="G13" s="19">
        <v>2528</v>
      </c>
      <c r="H13" s="25">
        <v>2374</v>
      </c>
      <c r="I13" s="50">
        <v>2192</v>
      </c>
      <c r="J13" s="50">
        <v>2133.25</v>
      </c>
      <c r="K13" s="50">
        <v>2337.75</v>
      </c>
      <c r="L13" s="50">
        <v>2269.0833333333335</v>
      </c>
      <c r="M13" s="50">
        <v>2097</v>
      </c>
      <c r="N13" s="50">
        <v>2051.4166666666665</v>
      </c>
      <c r="O13" s="32">
        <v>2138.1666666666665</v>
      </c>
      <c r="P13" s="26">
        <v>2153.8333333333335</v>
      </c>
      <c r="Q13" s="59">
        <v>2211.5833333333335</v>
      </c>
      <c r="R13" s="68">
        <v>2291</v>
      </c>
      <c r="S13" s="68">
        <v>2288.0833333333335</v>
      </c>
      <c r="T13" s="68">
        <v>2215.25</v>
      </c>
      <c r="U13" s="68">
        <v>2185</v>
      </c>
      <c r="V13" s="68">
        <v>2324.5</v>
      </c>
      <c r="W13" s="74">
        <v>2408</v>
      </c>
      <c r="X13" s="71">
        <v>2408</v>
      </c>
      <c r="Y13" s="71">
        <v>2256</v>
      </c>
      <c r="Z13" s="71">
        <v>2209</v>
      </c>
      <c r="AA13" s="71">
        <v>2209</v>
      </c>
      <c r="AB13" s="3">
        <v>2572</v>
      </c>
      <c r="AC13" s="3">
        <v>2781</v>
      </c>
      <c r="AD13" s="3">
        <v>2890</v>
      </c>
      <c r="AE13" s="52">
        <v>3238</v>
      </c>
      <c r="AF13" s="52">
        <v>3870</v>
      </c>
      <c r="AG13" s="52">
        <v>3964</v>
      </c>
      <c r="AH13" s="52">
        <v>3967</v>
      </c>
      <c r="AI13" s="2">
        <f t="shared" si="0"/>
        <v>2897.6666666666665</v>
      </c>
      <c r="AL13" s="130"/>
      <c r="AM13" s="130"/>
      <c r="AN13" s="130"/>
      <c r="AO13" s="130"/>
    </row>
    <row r="14" spans="2:41" ht="19.5" customHeight="1" thickBot="1" x14ac:dyDescent="0.2">
      <c r="B14" s="16" t="s">
        <v>12</v>
      </c>
      <c r="C14" s="14">
        <v>3463</v>
      </c>
      <c r="D14" s="20">
        <v>2832</v>
      </c>
      <c r="E14" s="20">
        <v>2715</v>
      </c>
      <c r="F14" s="20">
        <v>2655</v>
      </c>
      <c r="G14" s="20">
        <v>2618</v>
      </c>
      <c r="H14" s="28">
        <v>2580</v>
      </c>
      <c r="I14" s="14">
        <v>2574</v>
      </c>
      <c r="J14" s="14">
        <v>2653.75</v>
      </c>
      <c r="K14" s="14">
        <v>2750.0833333333335</v>
      </c>
      <c r="L14" s="14">
        <v>2702.9166666666665</v>
      </c>
      <c r="M14" s="14">
        <v>2558.8333333333335</v>
      </c>
      <c r="N14" s="14">
        <v>2515.25</v>
      </c>
      <c r="O14" s="34">
        <v>2525.0833333333335</v>
      </c>
      <c r="P14" s="28">
        <v>2513.0833333333335</v>
      </c>
      <c r="Q14" s="61">
        <v>2637.0833333333335</v>
      </c>
      <c r="R14" s="70">
        <v>2648.3333333333335</v>
      </c>
      <c r="S14" s="70">
        <v>2615</v>
      </c>
      <c r="T14" s="70">
        <v>2367.5</v>
      </c>
      <c r="U14" s="70">
        <v>2082</v>
      </c>
      <c r="V14" s="70">
        <v>2450.75</v>
      </c>
      <c r="W14" s="76">
        <v>2516</v>
      </c>
      <c r="X14" s="77">
        <v>2570</v>
      </c>
      <c r="Y14" s="77">
        <v>2651</v>
      </c>
      <c r="Z14" s="77">
        <v>2624</v>
      </c>
      <c r="AA14" s="77">
        <v>2651</v>
      </c>
      <c r="AB14" s="4">
        <v>2705</v>
      </c>
      <c r="AC14" s="86">
        <v>2705</v>
      </c>
      <c r="AD14" s="86">
        <v>2732</v>
      </c>
      <c r="AE14" s="65">
        <v>3434</v>
      </c>
      <c r="AF14" s="65">
        <v>3434</v>
      </c>
      <c r="AG14" s="65">
        <v>4055</v>
      </c>
      <c r="AH14" s="65">
        <v>4055</v>
      </c>
      <c r="AI14" s="5">
        <f t="shared" si="0"/>
        <v>3011</v>
      </c>
      <c r="AL14" s="130"/>
      <c r="AM14" s="130"/>
      <c r="AN14" s="130"/>
      <c r="AO14" s="130"/>
    </row>
    <row r="15" spans="2:41" x14ac:dyDescent="0.15">
      <c r="B15" s="1"/>
    </row>
    <row r="16" spans="2:41" x14ac:dyDescent="0.15">
      <c r="B16" s="1" t="s">
        <v>0</v>
      </c>
      <c r="C16" t="s">
        <v>1</v>
      </c>
    </row>
    <row r="17" spans="2:2" x14ac:dyDescent="0.15">
      <c r="B17" s="1"/>
    </row>
    <row r="40" spans="2:29" x14ac:dyDescent="0.15"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</row>
    <row r="42" spans="2:29" x14ac:dyDescent="0.15">
      <c r="W42" s="93" t="s">
        <v>40</v>
      </c>
    </row>
    <row r="43" spans="2:29" ht="24" x14ac:dyDescent="0.15">
      <c r="B43" s="40"/>
      <c r="C43" s="36" t="s">
        <v>13</v>
      </c>
      <c r="D43" s="36" t="s">
        <v>14</v>
      </c>
      <c r="E43" s="36" t="s">
        <v>15</v>
      </c>
      <c r="F43" s="36" t="s">
        <v>16</v>
      </c>
      <c r="G43" s="36" t="s">
        <v>17</v>
      </c>
      <c r="H43" s="36" t="s">
        <v>18</v>
      </c>
      <c r="I43" s="36" t="s">
        <v>37</v>
      </c>
      <c r="J43" s="36" t="s">
        <v>39</v>
      </c>
      <c r="K43" s="36" t="s">
        <v>41</v>
      </c>
      <c r="L43" s="36" t="s">
        <v>42</v>
      </c>
      <c r="M43" s="36" t="s">
        <v>43</v>
      </c>
      <c r="N43" s="36" t="s">
        <v>44</v>
      </c>
      <c r="O43" s="36" t="s">
        <v>45</v>
      </c>
      <c r="P43" s="36" t="s">
        <v>46</v>
      </c>
      <c r="Q43" s="36" t="s">
        <v>47</v>
      </c>
      <c r="R43" s="36" t="s">
        <v>55</v>
      </c>
      <c r="S43" s="36" t="s">
        <v>57</v>
      </c>
      <c r="T43" s="36" t="s">
        <v>62</v>
      </c>
      <c r="U43" s="132" t="s">
        <v>63</v>
      </c>
      <c r="V43" s="132" t="s">
        <v>64</v>
      </c>
      <c r="W43" s="132" t="s">
        <v>66</v>
      </c>
      <c r="Z43" s="42"/>
      <c r="AA43" s="42"/>
      <c r="AB43" s="42"/>
      <c r="AC43" s="42"/>
    </row>
    <row r="44" spans="2:29" x14ac:dyDescent="0.15">
      <c r="B44" s="41" t="s">
        <v>38</v>
      </c>
      <c r="C44" s="37">
        <v>3146</v>
      </c>
      <c r="D44" s="39">
        <v>2804</v>
      </c>
      <c r="E44" s="39">
        <v>2744</v>
      </c>
      <c r="F44" s="39">
        <v>2670</v>
      </c>
      <c r="G44" s="39">
        <v>2610</v>
      </c>
      <c r="H44" s="39">
        <v>2531</v>
      </c>
      <c r="I44" s="38">
        <v>2462</v>
      </c>
      <c r="J44" s="45">
        <f>J7</f>
        <v>2399.4166666666665</v>
      </c>
      <c r="K44" s="45">
        <v>2577</v>
      </c>
      <c r="L44" s="45">
        <v>2568</v>
      </c>
      <c r="M44" s="53">
        <f>M7</f>
        <v>2428.3333333333335</v>
      </c>
      <c r="N44" s="54">
        <v>2285</v>
      </c>
      <c r="O44" s="56">
        <f>O7</f>
        <v>2355.3333333333335</v>
      </c>
      <c r="P44" s="56">
        <f>P7</f>
        <v>2388.3333333333335</v>
      </c>
      <c r="Q44" s="56">
        <f>Q7</f>
        <v>2450.75</v>
      </c>
      <c r="R44" s="45">
        <f>R7</f>
        <v>2449.5555555555557</v>
      </c>
      <c r="S44" s="45">
        <v>2426.5</v>
      </c>
      <c r="T44" s="45">
        <f>T7</f>
        <v>2344.25</v>
      </c>
      <c r="U44" s="45">
        <f>U7</f>
        <v>2288</v>
      </c>
      <c r="V44" s="45">
        <f>V7</f>
        <v>2323.4166666666665</v>
      </c>
      <c r="W44" s="45">
        <f>AI7</f>
        <v>2951.25</v>
      </c>
      <c r="Z44" s="43"/>
      <c r="AA44" s="43"/>
      <c r="AB44" s="43"/>
      <c r="AC44" s="43"/>
    </row>
    <row r="45" spans="2:29" x14ac:dyDescent="0.15">
      <c r="B45" s="41" t="s">
        <v>8</v>
      </c>
      <c r="C45" s="37">
        <v>3107</v>
      </c>
      <c r="D45" s="39">
        <v>2744</v>
      </c>
      <c r="E45" s="39">
        <v>2701</v>
      </c>
      <c r="F45" s="39">
        <v>2660</v>
      </c>
      <c r="G45" s="39">
        <v>2611</v>
      </c>
      <c r="H45" s="39">
        <v>2628</v>
      </c>
      <c r="I45" s="38">
        <v>2285</v>
      </c>
      <c r="J45" s="45">
        <f>J10</f>
        <v>2148.8333333333335</v>
      </c>
      <c r="K45" s="45">
        <v>2354</v>
      </c>
      <c r="L45" s="45">
        <v>2377</v>
      </c>
      <c r="M45" s="53">
        <f>M10</f>
        <v>2213.9166666666665</v>
      </c>
      <c r="N45" s="39">
        <v>2031.75</v>
      </c>
      <c r="O45" s="38">
        <f>O10</f>
        <v>2157.3333333333335</v>
      </c>
      <c r="P45" s="38">
        <f>P10</f>
        <v>2271.4166666666665</v>
      </c>
      <c r="Q45" s="38">
        <f>Q10</f>
        <v>2371.75</v>
      </c>
      <c r="R45" s="45">
        <f>R10</f>
        <v>2407.3333333333335</v>
      </c>
      <c r="S45" s="45">
        <v>2379.5</v>
      </c>
      <c r="T45" s="45">
        <f>T10</f>
        <v>2248.75</v>
      </c>
      <c r="U45" s="45">
        <f>U10</f>
        <v>2158</v>
      </c>
      <c r="V45" s="45">
        <f>V10</f>
        <v>2270.8333333333335</v>
      </c>
      <c r="W45" s="45">
        <f>AI10</f>
        <v>2896.4166666666665</v>
      </c>
      <c r="Z45" s="43"/>
      <c r="AA45" s="43"/>
      <c r="AB45" s="43"/>
      <c r="AC45" s="43"/>
    </row>
  </sheetData>
  <mergeCells count="35">
    <mergeCell ref="B40:Y40"/>
    <mergeCell ref="H3:H4"/>
    <mergeCell ref="I3:I4"/>
    <mergeCell ref="B3:B4"/>
    <mergeCell ref="C3:C4"/>
    <mergeCell ref="E3:E4"/>
    <mergeCell ref="D3:D4"/>
    <mergeCell ref="P3:P4"/>
    <mergeCell ref="F3:F4"/>
    <mergeCell ref="J3:J4"/>
    <mergeCell ref="M3:M4"/>
    <mergeCell ref="U3:U4"/>
    <mergeCell ref="Z3:Z4"/>
    <mergeCell ref="N3:N4"/>
    <mergeCell ref="G3:G4"/>
    <mergeCell ref="K3:K4"/>
    <mergeCell ref="Q3:Q4"/>
    <mergeCell ref="L3:L4"/>
    <mergeCell ref="X3:X4"/>
    <mergeCell ref="T3:T4"/>
    <mergeCell ref="R3:R4"/>
    <mergeCell ref="O3:O4"/>
    <mergeCell ref="AH3:AH4"/>
    <mergeCell ref="AG3:AG4"/>
    <mergeCell ref="AA3:AA4"/>
    <mergeCell ref="V3:V4"/>
    <mergeCell ref="AB3:AB4"/>
    <mergeCell ref="W3:W4"/>
    <mergeCell ref="Y3:Y4"/>
    <mergeCell ref="S3:S4"/>
    <mergeCell ref="AI3:AI4"/>
    <mergeCell ref="AC3:AC4"/>
    <mergeCell ref="AD3:AD4"/>
    <mergeCell ref="AE3:AE4"/>
    <mergeCell ref="AF3:AF4"/>
  </mergeCells>
  <phoneticPr fontId="2"/>
  <pageMargins left="0.19685039370078741" right="0.39370078740157483" top="0.78740157480314965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45"/>
  <sheetViews>
    <sheetView showGridLines="0" zoomScale="85" zoomScaleNormal="85" workbookViewId="0">
      <selection activeCell="B2" sqref="B2"/>
    </sheetView>
  </sheetViews>
  <sheetFormatPr defaultRowHeight="13.5" x14ac:dyDescent="0.15"/>
  <cols>
    <col min="1" max="1" width="1.875" customWidth="1"/>
    <col min="2" max="2" width="13.5" customWidth="1"/>
    <col min="3" max="22" width="7.625" customWidth="1"/>
    <col min="23" max="34" width="6.375" customWidth="1"/>
    <col min="35" max="35" width="7.625" customWidth="1"/>
  </cols>
  <sheetData>
    <row r="1" spans="2:41" x14ac:dyDescent="0.15">
      <c r="B1" s="15" t="s">
        <v>20</v>
      </c>
    </row>
    <row r="2" spans="2:41" ht="14.25" thickBot="1" x14ac:dyDescent="0.2">
      <c r="AI2" s="1" t="s">
        <v>22</v>
      </c>
    </row>
    <row r="3" spans="2:41" ht="18" customHeight="1" x14ac:dyDescent="0.15">
      <c r="B3" s="113" t="s">
        <v>2</v>
      </c>
      <c r="C3" s="115" t="s">
        <v>13</v>
      </c>
      <c r="D3" s="107" t="s">
        <v>14</v>
      </c>
      <c r="E3" s="107" t="s">
        <v>15</v>
      </c>
      <c r="F3" s="107" t="s">
        <v>16</v>
      </c>
      <c r="G3" s="107" t="s">
        <v>17</v>
      </c>
      <c r="H3" s="110" t="s">
        <v>18</v>
      </c>
      <c r="I3" s="98" t="s">
        <v>37</v>
      </c>
      <c r="J3" s="105" t="s">
        <v>39</v>
      </c>
      <c r="K3" s="105" t="s">
        <v>41</v>
      </c>
      <c r="L3" s="105" t="s">
        <v>42</v>
      </c>
      <c r="M3" s="105" t="s">
        <v>43</v>
      </c>
      <c r="N3" s="105" t="s">
        <v>44</v>
      </c>
      <c r="O3" s="105" t="s">
        <v>45</v>
      </c>
      <c r="P3" s="107" t="s">
        <v>46</v>
      </c>
      <c r="Q3" s="110" t="s">
        <v>47</v>
      </c>
      <c r="R3" s="105" t="s">
        <v>55</v>
      </c>
      <c r="S3" s="107" t="s">
        <v>57</v>
      </c>
      <c r="T3" s="107" t="s">
        <v>62</v>
      </c>
      <c r="U3" s="107" t="s">
        <v>63</v>
      </c>
      <c r="V3" s="105" t="s">
        <v>64</v>
      </c>
      <c r="W3" s="122" t="s">
        <v>65</v>
      </c>
      <c r="X3" s="118" t="s">
        <v>58</v>
      </c>
      <c r="Y3" s="118" t="s">
        <v>59</v>
      </c>
      <c r="Z3" s="118" t="s">
        <v>60</v>
      </c>
      <c r="AA3" s="118" t="s">
        <v>61</v>
      </c>
      <c r="AB3" s="118" t="s">
        <v>48</v>
      </c>
      <c r="AC3" s="118" t="s">
        <v>49</v>
      </c>
      <c r="AD3" s="118" t="s">
        <v>50</v>
      </c>
      <c r="AE3" s="118" t="s">
        <v>52</v>
      </c>
      <c r="AF3" s="118" t="s">
        <v>51</v>
      </c>
      <c r="AG3" s="118" t="s">
        <v>53</v>
      </c>
      <c r="AH3" s="118" t="s">
        <v>54</v>
      </c>
      <c r="AI3" s="94" t="s">
        <v>56</v>
      </c>
    </row>
    <row r="4" spans="2:41" ht="21" customHeight="1" thickBot="1" x14ac:dyDescent="0.2">
      <c r="B4" s="114"/>
      <c r="C4" s="116"/>
      <c r="D4" s="108"/>
      <c r="E4" s="108"/>
      <c r="F4" s="108"/>
      <c r="G4" s="108"/>
      <c r="H4" s="111"/>
      <c r="I4" s="117"/>
      <c r="J4" s="112"/>
      <c r="K4" s="112"/>
      <c r="L4" s="112"/>
      <c r="M4" s="112"/>
      <c r="N4" s="112"/>
      <c r="O4" s="112"/>
      <c r="P4" s="120"/>
      <c r="Q4" s="121"/>
      <c r="R4" s="106"/>
      <c r="S4" s="120"/>
      <c r="T4" s="120"/>
      <c r="U4" s="120"/>
      <c r="V4" s="106"/>
      <c r="W4" s="123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95"/>
      <c r="AL4" s="129"/>
      <c r="AM4" s="129"/>
      <c r="AN4" s="129"/>
      <c r="AO4" s="129"/>
    </row>
    <row r="5" spans="2:41" ht="19.5" customHeight="1" x14ac:dyDescent="0.15">
      <c r="B5" s="11" t="s">
        <v>3</v>
      </c>
      <c r="C5" s="13">
        <v>2367</v>
      </c>
      <c r="D5" s="17">
        <v>1956</v>
      </c>
      <c r="E5" s="18">
        <v>1925</v>
      </c>
      <c r="F5" s="18">
        <v>1977</v>
      </c>
      <c r="G5" s="18">
        <v>1948</v>
      </c>
      <c r="H5" s="29">
        <v>1892</v>
      </c>
      <c r="I5" s="48">
        <v>1846</v>
      </c>
      <c r="J5" s="48">
        <v>1787.4166666666667</v>
      </c>
      <c r="K5" s="48">
        <v>1991</v>
      </c>
      <c r="L5" s="48">
        <v>2057.1666666666665</v>
      </c>
      <c r="M5" s="48">
        <v>2012.4166666666667</v>
      </c>
      <c r="N5" s="48">
        <v>1916.6666666666667</v>
      </c>
      <c r="O5" s="48">
        <v>1957</v>
      </c>
      <c r="P5" s="62">
        <v>2092.3333333333335</v>
      </c>
      <c r="Q5" s="24">
        <v>2185.25</v>
      </c>
      <c r="R5" s="48">
        <v>2142.2222222222222</v>
      </c>
      <c r="S5" s="62">
        <v>2212.1666666666665</v>
      </c>
      <c r="T5" s="62">
        <v>2127.8333333333335</v>
      </c>
      <c r="U5" s="62">
        <v>2060</v>
      </c>
      <c r="V5" s="24">
        <v>2187.0833333333335</v>
      </c>
      <c r="W5" s="87">
        <v>2213</v>
      </c>
      <c r="X5" s="23">
        <v>2243</v>
      </c>
      <c r="Y5" s="71">
        <v>2263</v>
      </c>
      <c r="Z5" s="71">
        <v>2291</v>
      </c>
      <c r="AA5" s="71">
        <v>2337</v>
      </c>
      <c r="AB5" s="83">
        <v>2346</v>
      </c>
      <c r="AC5" s="83">
        <v>2382</v>
      </c>
      <c r="AD5" s="83">
        <v>2642</v>
      </c>
      <c r="AE5" s="23">
        <v>2549</v>
      </c>
      <c r="AF5" s="23">
        <v>3771</v>
      </c>
      <c r="AG5" s="23">
        <v>3924</v>
      </c>
      <c r="AH5" s="79">
        <v>3894</v>
      </c>
      <c r="AI5" s="2">
        <f t="shared" ref="AI5:AI14" si="0">AVERAGE(W5:AH5)</f>
        <v>2737.9166666666665</v>
      </c>
      <c r="AL5" s="130"/>
      <c r="AM5" s="130"/>
      <c r="AN5" s="130"/>
      <c r="AO5" s="130"/>
    </row>
    <row r="6" spans="2:41" ht="19.5" customHeight="1" x14ac:dyDescent="0.15">
      <c r="B6" s="11" t="s">
        <v>4</v>
      </c>
      <c r="C6" s="13">
        <v>2690</v>
      </c>
      <c r="D6" s="17">
        <v>2260</v>
      </c>
      <c r="E6" s="19">
        <v>2125</v>
      </c>
      <c r="F6" s="19">
        <v>2007</v>
      </c>
      <c r="G6" s="19">
        <v>1981</v>
      </c>
      <c r="H6" s="25">
        <v>2045</v>
      </c>
      <c r="I6" s="49">
        <v>1936</v>
      </c>
      <c r="J6" s="49">
        <v>1828.3636363636363</v>
      </c>
      <c r="K6" s="49">
        <v>1931</v>
      </c>
      <c r="L6" s="49">
        <v>1999.6666666666667</v>
      </c>
      <c r="M6" s="49">
        <v>1899.9166666666667</v>
      </c>
      <c r="N6" s="49">
        <v>1705.4166666666667</v>
      </c>
      <c r="O6" s="49">
        <v>1807</v>
      </c>
      <c r="P6" s="19">
        <v>1921.3333333333333</v>
      </c>
      <c r="Q6" s="25">
        <v>2121.3333333333335</v>
      </c>
      <c r="R6" s="49">
        <v>2086.2222222222222</v>
      </c>
      <c r="S6" s="19">
        <v>2119.9166666666665</v>
      </c>
      <c r="T6" s="19">
        <v>1967.3333333333333</v>
      </c>
      <c r="U6" s="19">
        <v>1875</v>
      </c>
      <c r="V6" s="25">
        <v>2000</v>
      </c>
      <c r="W6" s="88">
        <v>2100</v>
      </c>
      <c r="X6" s="23">
        <v>2074</v>
      </c>
      <c r="Y6" s="71">
        <v>2114</v>
      </c>
      <c r="Z6" s="71">
        <v>2115</v>
      </c>
      <c r="AA6" s="71">
        <v>2123</v>
      </c>
      <c r="AB6" s="84">
        <v>2208</v>
      </c>
      <c r="AC6" s="84">
        <v>2249</v>
      </c>
      <c r="AD6" s="84">
        <v>2330</v>
      </c>
      <c r="AE6" s="23">
        <v>2586</v>
      </c>
      <c r="AF6" s="23">
        <v>3240</v>
      </c>
      <c r="AG6" s="23">
        <v>3408</v>
      </c>
      <c r="AH6" s="80">
        <v>3543</v>
      </c>
      <c r="AI6" s="2">
        <f t="shared" si="0"/>
        <v>2507.5</v>
      </c>
      <c r="AL6" s="130"/>
      <c r="AM6" s="130"/>
      <c r="AN6" s="130"/>
      <c r="AO6" s="130"/>
    </row>
    <row r="7" spans="2:41" ht="19.5" customHeight="1" x14ac:dyDescent="0.15">
      <c r="B7" s="12" t="s">
        <v>5</v>
      </c>
      <c r="C7" s="13">
        <v>2763</v>
      </c>
      <c r="D7" s="17">
        <v>2375</v>
      </c>
      <c r="E7" s="19">
        <v>2341</v>
      </c>
      <c r="F7" s="19">
        <v>2288</v>
      </c>
      <c r="G7" s="19">
        <v>2270</v>
      </c>
      <c r="H7" s="25">
        <v>2201</v>
      </c>
      <c r="I7" s="50">
        <v>2136</v>
      </c>
      <c r="J7" s="50">
        <v>2128.25</v>
      </c>
      <c r="K7" s="50">
        <v>2223</v>
      </c>
      <c r="L7" s="50">
        <v>2307.3333333333335</v>
      </c>
      <c r="M7" s="50">
        <v>2173.4166666666665</v>
      </c>
      <c r="N7" s="50">
        <v>1973.5</v>
      </c>
      <c r="O7" s="50">
        <v>2019</v>
      </c>
      <c r="P7" s="63">
        <v>2132</v>
      </c>
      <c r="Q7" s="26">
        <v>2229.25</v>
      </c>
      <c r="R7" s="50">
        <v>2232.8888888888887</v>
      </c>
      <c r="S7" s="63">
        <v>2273.4166666666665</v>
      </c>
      <c r="T7" s="63">
        <v>2127.0833333333335</v>
      </c>
      <c r="U7" s="63">
        <v>2076</v>
      </c>
      <c r="V7" s="26">
        <v>2202.5</v>
      </c>
      <c r="W7" s="89">
        <v>2283</v>
      </c>
      <c r="X7" s="23">
        <v>2300</v>
      </c>
      <c r="Y7" s="71">
        <v>2306</v>
      </c>
      <c r="Z7" s="71">
        <v>2347</v>
      </c>
      <c r="AA7" s="71">
        <v>2403</v>
      </c>
      <c r="AB7" s="84">
        <v>2483</v>
      </c>
      <c r="AC7" s="84">
        <v>2602</v>
      </c>
      <c r="AD7" s="84">
        <v>2772</v>
      </c>
      <c r="AE7" s="23">
        <v>3152</v>
      </c>
      <c r="AF7" s="23">
        <v>3792</v>
      </c>
      <c r="AG7" s="23">
        <v>3843</v>
      </c>
      <c r="AH7" s="81">
        <v>3868</v>
      </c>
      <c r="AI7" s="2">
        <f t="shared" si="0"/>
        <v>2845.9166666666665</v>
      </c>
      <c r="AL7" s="130"/>
      <c r="AM7" s="130"/>
      <c r="AN7" s="130"/>
      <c r="AO7" s="130"/>
    </row>
    <row r="8" spans="2:41" ht="19.5" customHeight="1" x14ac:dyDescent="0.15">
      <c r="B8" s="11" t="s">
        <v>6</v>
      </c>
      <c r="C8" s="13">
        <v>2521</v>
      </c>
      <c r="D8" s="17">
        <v>2209</v>
      </c>
      <c r="E8" s="19">
        <v>2189</v>
      </c>
      <c r="F8" s="19">
        <v>2164</v>
      </c>
      <c r="G8" s="19">
        <v>2039</v>
      </c>
      <c r="H8" s="25">
        <v>2091</v>
      </c>
      <c r="I8" s="50">
        <v>1851</v>
      </c>
      <c r="J8" s="50">
        <v>1831.9166666666667</v>
      </c>
      <c r="K8" s="50">
        <v>2068</v>
      </c>
      <c r="L8" s="50">
        <v>2072</v>
      </c>
      <c r="M8" s="50">
        <v>1894.1666666666667</v>
      </c>
      <c r="N8" s="50">
        <v>1737.25</v>
      </c>
      <c r="O8" s="50">
        <v>1881</v>
      </c>
      <c r="P8" s="63">
        <v>2020.1666666666667</v>
      </c>
      <c r="Q8" s="26">
        <v>2130.5833333333335</v>
      </c>
      <c r="R8" s="50">
        <v>2092.6666666666665</v>
      </c>
      <c r="S8" s="63">
        <v>2088.75</v>
      </c>
      <c r="T8" s="63">
        <v>2011.25</v>
      </c>
      <c r="U8" s="63">
        <v>1932</v>
      </c>
      <c r="V8" s="26">
        <v>2030</v>
      </c>
      <c r="W8" s="89">
        <v>2084</v>
      </c>
      <c r="X8" s="23">
        <v>2102</v>
      </c>
      <c r="Y8" s="71">
        <v>2102</v>
      </c>
      <c r="Z8" s="71">
        <v>2174</v>
      </c>
      <c r="AA8" s="71">
        <v>2210</v>
      </c>
      <c r="AB8" s="84">
        <v>2228</v>
      </c>
      <c r="AC8" s="84">
        <v>2282</v>
      </c>
      <c r="AD8" s="84">
        <v>2408</v>
      </c>
      <c r="AE8" s="23">
        <v>3074</v>
      </c>
      <c r="AF8" s="23">
        <v>3074</v>
      </c>
      <c r="AG8" s="23">
        <v>3542</v>
      </c>
      <c r="AH8" s="81">
        <v>3632</v>
      </c>
      <c r="AI8" s="2">
        <f t="shared" si="0"/>
        <v>2576</v>
      </c>
      <c r="AL8" s="130"/>
      <c r="AM8" s="130"/>
      <c r="AN8" s="130"/>
      <c r="AO8" s="130"/>
    </row>
    <row r="9" spans="2:41" ht="19.5" customHeight="1" x14ac:dyDescent="0.15">
      <c r="B9" s="11" t="s">
        <v>7</v>
      </c>
      <c r="C9" s="13">
        <v>2633</v>
      </c>
      <c r="D9" s="17">
        <v>2293</v>
      </c>
      <c r="E9" s="19">
        <v>2256</v>
      </c>
      <c r="F9" s="19">
        <v>2229</v>
      </c>
      <c r="G9" s="19">
        <v>2212</v>
      </c>
      <c r="H9" s="25">
        <v>2236</v>
      </c>
      <c r="I9" s="50">
        <v>1947</v>
      </c>
      <c r="J9" s="50">
        <v>1872.6666666666667</v>
      </c>
      <c r="K9" s="50">
        <v>2111.5833333333335</v>
      </c>
      <c r="L9" s="50">
        <v>2149.25</v>
      </c>
      <c r="M9" s="50">
        <v>1969.8333333333333</v>
      </c>
      <c r="N9" s="50">
        <v>1855.3333333333333</v>
      </c>
      <c r="O9" s="50">
        <v>1913</v>
      </c>
      <c r="P9" s="63">
        <v>2007.25</v>
      </c>
      <c r="Q9" s="26">
        <v>2116.9166666666665</v>
      </c>
      <c r="R9" s="50">
        <v>2102.4444444444443</v>
      </c>
      <c r="S9" s="63">
        <v>2138.4166666666665</v>
      </c>
      <c r="T9" s="63">
        <v>2061.8333333333335</v>
      </c>
      <c r="U9" s="63">
        <v>1978</v>
      </c>
      <c r="V9" s="26">
        <v>2099.6666666666665</v>
      </c>
      <c r="W9" s="89">
        <v>2191</v>
      </c>
      <c r="X9" s="23">
        <v>2161</v>
      </c>
      <c r="Y9" s="71">
        <v>2185</v>
      </c>
      <c r="Z9" s="71">
        <v>2176</v>
      </c>
      <c r="AA9" s="71">
        <v>2267</v>
      </c>
      <c r="AB9" s="84">
        <v>2366</v>
      </c>
      <c r="AC9" s="84">
        <v>2419</v>
      </c>
      <c r="AD9" s="84">
        <v>2601</v>
      </c>
      <c r="AE9" s="23">
        <v>3048</v>
      </c>
      <c r="AF9" s="23">
        <v>3642</v>
      </c>
      <c r="AG9" s="23">
        <v>3739</v>
      </c>
      <c r="AH9" s="81">
        <v>3786</v>
      </c>
      <c r="AI9" s="2">
        <f t="shared" si="0"/>
        <v>2715.0833333333335</v>
      </c>
      <c r="AL9" s="130"/>
      <c r="AM9" s="130"/>
      <c r="AN9" s="130"/>
      <c r="AO9" s="130"/>
    </row>
    <row r="10" spans="2:41" ht="19.5" customHeight="1" x14ac:dyDescent="0.15">
      <c r="B10" s="11" t="s">
        <v>8</v>
      </c>
      <c r="C10" s="13">
        <v>2691</v>
      </c>
      <c r="D10" s="17">
        <v>2350</v>
      </c>
      <c r="E10" s="19">
        <v>2239</v>
      </c>
      <c r="F10" s="19">
        <v>2214</v>
      </c>
      <c r="G10" s="19">
        <v>2179</v>
      </c>
      <c r="H10" s="25">
        <v>2158</v>
      </c>
      <c r="I10" s="49">
        <v>2071</v>
      </c>
      <c r="J10" s="49">
        <v>1943.5</v>
      </c>
      <c r="K10" s="49">
        <v>2191.3333333333335</v>
      </c>
      <c r="L10" s="49">
        <v>2288.1666666666665</v>
      </c>
      <c r="M10" s="49">
        <v>2099.5833333333335</v>
      </c>
      <c r="N10" s="49">
        <v>1858.4166666666667</v>
      </c>
      <c r="O10" s="49">
        <v>1966</v>
      </c>
      <c r="P10" s="19">
        <v>2099.5833333333335</v>
      </c>
      <c r="Q10" s="25">
        <v>2301.4166666666665</v>
      </c>
      <c r="R10" s="49">
        <v>2253.2222222222222</v>
      </c>
      <c r="S10" s="19">
        <v>2274.5</v>
      </c>
      <c r="T10" s="19">
        <v>2140.0833333333335</v>
      </c>
      <c r="U10" s="19">
        <v>2060</v>
      </c>
      <c r="V10" s="25">
        <v>2108.6666666666665</v>
      </c>
      <c r="W10" s="88">
        <v>2181</v>
      </c>
      <c r="X10" s="23">
        <v>2352</v>
      </c>
      <c r="Y10" s="71">
        <v>2280</v>
      </c>
      <c r="Z10" s="71">
        <v>2265</v>
      </c>
      <c r="AA10" s="71">
        <v>2305</v>
      </c>
      <c r="AB10" s="84">
        <v>2463</v>
      </c>
      <c r="AC10" s="84">
        <v>2589</v>
      </c>
      <c r="AD10" s="84">
        <v>3081</v>
      </c>
      <c r="AE10" s="23">
        <v>3347</v>
      </c>
      <c r="AF10" s="23">
        <v>3711</v>
      </c>
      <c r="AG10" s="23">
        <v>3768</v>
      </c>
      <c r="AH10" s="81">
        <v>3722</v>
      </c>
      <c r="AI10" s="2">
        <f t="shared" si="0"/>
        <v>2838.6666666666665</v>
      </c>
      <c r="AL10" s="130"/>
      <c r="AM10" s="130"/>
      <c r="AN10" s="130"/>
      <c r="AO10" s="130"/>
    </row>
    <row r="11" spans="2:41" ht="19.5" customHeight="1" x14ac:dyDescent="0.15">
      <c r="B11" s="11" t="s">
        <v>9</v>
      </c>
      <c r="C11" s="13">
        <v>2824</v>
      </c>
      <c r="D11" s="17">
        <v>2319</v>
      </c>
      <c r="E11" s="19">
        <v>2263</v>
      </c>
      <c r="F11" s="19">
        <v>2190</v>
      </c>
      <c r="G11" s="19">
        <v>2142</v>
      </c>
      <c r="H11" s="25">
        <v>2173</v>
      </c>
      <c r="I11" s="49">
        <v>2147</v>
      </c>
      <c r="J11" s="49">
        <v>2043.6666666666667</v>
      </c>
      <c r="K11" s="49">
        <v>2153</v>
      </c>
      <c r="L11" s="49">
        <v>2200.8333333333335</v>
      </c>
      <c r="M11" s="49">
        <v>2066.6666666666665</v>
      </c>
      <c r="N11" s="49">
        <v>1899.5</v>
      </c>
      <c r="O11" s="49">
        <v>1997</v>
      </c>
      <c r="P11" s="19">
        <v>2062.3333333333335</v>
      </c>
      <c r="Q11" s="25">
        <v>2119.0833333333335</v>
      </c>
      <c r="R11" s="49">
        <v>2100.6666666666665</v>
      </c>
      <c r="S11" s="19">
        <v>2187.1666666666665</v>
      </c>
      <c r="T11" s="19">
        <v>2161.75</v>
      </c>
      <c r="U11" s="19">
        <v>2055</v>
      </c>
      <c r="V11" s="25">
        <v>2202.5833333333335</v>
      </c>
      <c r="W11" s="88">
        <v>2308</v>
      </c>
      <c r="X11" s="23">
        <v>2348</v>
      </c>
      <c r="Y11" s="71">
        <v>2348</v>
      </c>
      <c r="Z11" s="71">
        <v>2375</v>
      </c>
      <c r="AA11" s="71">
        <v>2467</v>
      </c>
      <c r="AB11" s="84">
        <v>2521</v>
      </c>
      <c r="AC11" s="84">
        <v>2575</v>
      </c>
      <c r="AD11" s="84">
        <v>2677</v>
      </c>
      <c r="AE11" s="23">
        <v>2826</v>
      </c>
      <c r="AF11" s="23">
        <v>3600</v>
      </c>
      <c r="AG11" s="23">
        <v>3824</v>
      </c>
      <c r="AH11" s="81">
        <v>3881</v>
      </c>
      <c r="AI11" s="2">
        <f t="shared" si="0"/>
        <v>2812.5</v>
      </c>
      <c r="AL11" s="130"/>
      <c r="AM11" s="130"/>
      <c r="AN11" s="130"/>
      <c r="AO11" s="130"/>
    </row>
    <row r="12" spans="2:41" ht="19.5" customHeight="1" x14ac:dyDescent="0.15">
      <c r="B12" s="11" t="s">
        <v>10</v>
      </c>
      <c r="C12" s="13">
        <v>2417</v>
      </c>
      <c r="D12" s="17">
        <v>2028</v>
      </c>
      <c r="E12" s="19">
        <v>1996</v>
      </c>
      <c r="F12" s="19">
        <v>1952</v>
      </c>
      <c r="G12" s="19">
        <v>1869</v>
      </c>
      <c r="H12" s="25">
        <v>1935</v>
      </c>
      <c r="I12" s="51">
        <v>1843</v>
      </c>
      <c r="J12" s="51">
        <v>1760</v>
      </c>
      <c r="K12" s="51">
        <v>1926.6666666666667</v>
      </c>
      <c r="L12" s="51">
        <v>2063.25</v>
      </c>
      <c r="M12" s="51">
        <v>1933.0833333333333</v>
      </c>
      <c r="N12" s="51">
        <v>1721.0833333333333</v>
      </c>
      <c r="O12" s="51">
        <v>1799</v>
      </c>
      <c r="P12" s="64">
        <v>1864.5</v>
      </c>
      <c r="Q12" s="27">
        <v>1989.1666666666667</v>
      </c>
      <c r="R12" s="51">
        <v>2057.6666666666665</v>
      </c>
      <c r="S12" s="64">
        <v>2144.25</v>
      </c>
      <c r="T12" s="64">
        <v>2156.3333333333335</v>
      </c>
      <c r="U12" s="64">
        <v>2089</v>
      </c>
      <c r="V12" s="27">
        <v>2054.25</v>
      </c>
      <c r="W12" s="90">
        <v>2094</v>
      </c>
      <c r="X12" s="23">
        <v>2094</v>
      </c>
      <c r="Y12" s="71">
        <v>2094</v>
      </c>
      <c r="Z12" s="71">
        <v>2175</v>
      </c>
      <c r="AA12" s="71">
        <v>2175</v>
      </c>
      <c r="AB12" s="84">
        <v>2175</v>
      </c>
      <c r="AC12" s="84">
        <v>2175</v>
      </c>
      <c r="AD12" s="84">
        <v>2175</v>
      </c>
      <c r="AE12" s="23">
        <v>2337</v>
      </c>
      <c r="AF12" s="23">
        <v>2329</v>
      </c>
      <c r="AG12" s="23">
        <v>3347</v>
      </c>
      <c r="AH12" s="81">
        <v>3503</v>
      </c>
      <c r="AI12" s="2">
        <f t="shared" si="0"/>
        <v>2389.4166666666665</v>
      </c>
      <c r="AL12" s="130"/>
      <c r="AM12" s="130"/>
      <c r="AN12" s="130"/>
      <c r="AO12" s="130"/>
    </row>
    <row r="13" spans="2:41" ht="19.5" customHeight="1" x14ac:dyDescent="0.15">
      <c r="B13" s="11" t="s">
        <v>11</v>
      </c>
      <c r="C13" s="13">
        <v>2779</v>
      </c>
      <c r="D13" s="17">
        <v>2419</v>
      </c>
      <c r="E13" s="19">
        <v>2252</v>
      </c>
      <c r="F13" s="19">
        <v>2204</v>
      </c>
      <c r="G13" s="19">
        <v>2192</v>
      </c>
      <c r="H13" s="25">
        <v>2148</v>
      </c>
      <c r="I13" s="50">
        <v>2032</v>
      </c>
      <c r="J13" s="50">
        <v>1969.1666666666667</v>
      </c>
      <c r="K13" s="50">
        <v>2188.3333333333335</v>
      </c>
      <c r="L13" s="50">
        <v>2210.5833333333335</v>
      </c>
      <c r="M13" s="50">
        <v>1974.8333333333333</v>
      </c>
      <c r="N13" s="50">
        <v>1825.75</v>
      </c>
      <c r="O13" s="50">
        <v>1888</v>
      </c>
      <c r="P13" s="63">
        <v>1944.0833333333333</v>
      </c>
      <c r="Q13" s="26">
        <v>1968.9166666666667</v>
      </c>
      <c r="R13" s="50">
        <v>2011</v>
      </c>
      <c r="S13" s="63">
        <v>2076.8333333333335</v>
      </c>
      <c r="T13" s="63">
        <v>2036.5</v>
      </c>
      <c r="U13" s="63">
        <v>1898</v>
      </c>
      <c r="V13" s="26">
        <v>1938</v>
      </c>
      <c r="W13" s="89">
        <v>1964</v>
      </c>
      <c r="X13" s="23">
        <v>1950</v>
      </c>
      <c r="Y13" s="71">
        <v>1988</v>
      </c>
      <c r="Z13" s="71">
        <v>2106</v>
      </c>
      <c r="AA13" s="71">
        <v>2181</v>
      </c>
      <c r="AB13" s="84">
        <v>2313</v>
      </c>
      <c r="AC13" s="84">
        <v>2541</v>
      </c>
      <c r="AD13" s="84">
        <v>2706</v>
      </c>
      <c r="AE13" s="23">
        <v>3469</v>
      </c>
      <c r="AF13" s="23">
        <v>3477</v>
      </c>
      <c r="AG13" s="23">
        <v>3596</v>
      </c>
      <c r="AH13" s="81">
        <v>3703</v>
      </c>
      <c r="AI13" s="2">
        <f t="shared" si="0"/>
        <v>2666.1666666666665</v>
      </c>
      <c r="AL13" s="130"/>
      <c r="AM13" s="130"/>
      <c r="AN13" s="130"/>
      <c r="AO13" s="130"/>
    </row>
    <row r="14" spans="2:41" ht="19.5" customHeight="1" thickBot="1" x14ac:dyDescent="0.2">
      <c r="B14" s="16" t="s">
        <v>12</v>
      </c>
      <c r="C14" s="14">
        <v>2974</v>
      </c>
      <c r="D14" s="20">
        <v>2116</v>
      </c>
      <c r="E14" s="20">
        <v>1961</v>
      </c>
      <c r="F14" s="20">
        <v>1935</v>
      </c>
      <c r="G14" s="20">
        <v>1924</v>
      </c>
      <c r="H14" s="28">
        <v>1980</v>
      </c>
      <c r="I14" s="14">
        <v>1928</v>
      </c>
      <c r="J14" s="14">
        <v>1924.3333333333333</v>
      </c>
      <c r="K14" s="14">
        <v>2247.8333333333335</v>
      </c>
      <c r="L14" s="14">
        <v>2338.3333333333335</v>
      </c>
      <c r="M14" s="14">
        <v>2052.4166666666665</v>
      </c>
      <c r="N14" s="14">
        <v>1919.0833333333333</v>
      </c>
      <c r="O14" s="14">
        <v>2009</v>
      </c>
      <c r="P14" s="20">
        <v>2203.9166666666665</v>
      </c>
      <c r="Q14" s="28">
        <v>2281.5833333333335</v>
      </c>
      <c r="R14" s="14">
        <v>2380.4444444444443</v>
      </c>
      <c r="S14" s="20">
        <v>2363</v>
      </c>
      <c r="T14" s="20">
        <v>2289.3333333333335</v>
      </c>
      <c r="U14" s="20">
        <v>2233</v>
      </c>
      <c r="V14" s="28">
        <v>2301.5833333333335</v>
      </c>
      <c r="W14" s="91">
        <v>2365</v>
      </c>
      <c r="X14" s="78">
        <v>2454</v>
      </c>
      <c r="Y14" s="77">
        <v>2489</v>
      </c>
      <c r="Z14" s="77">
        <v>2678</v>
      </c>
      <c r="AA14" s="77">
        <v>2732</v>
      </c>
      <c r="AB14" s="85">
        <v>2759</v>
      </c>
      <c r="AC14" s="85">
        <v>2705</v>
      </c>
      <c r="AD14" s="85">
        <v>2651</v>
      </c>
      <c r="AE14" s="78">
        <v>3461</v>
      </c>
      <c r="AF14" s="78">
        <v>4055</v>
      </c>
      <c r="AG14" s="78">
        <v>4055</v>
      </c>
      <c r="AH14" s="82">
        <v>4055</v>
      </c>
      <c r="AI14" s="5">
        <f t="shared" si="0"/>
        <v>3038.25</v>
      </c>
      <c r="AL14" s="130"/>
      <c r="AM14" s="130"/>
      <c r="AN14" s="130"/>
      <c r="AO14" s="130"/>
    </row>
    <row r="16" spans="2:41" x14ac:dyDescent="0.15">
      <c r="B16" s="46" t="s">
        <v>0</v>
      </c>
      <c r="C16" s="47" t="s">
        <v>1</v>
      </c>
      <c r="D16" s="47"/>
      <c r="E16" s="47"/>
    </row>
    <row r="17" spans="2:2" x14ac:dyDescent="0.15">
      <c r="B17" s="1"/>
    </row>
    <row r="42" spans="2:23" x14ac:dyDescent="0.15">
      <c r="H42" s="44" t="s">
        <v>40</v>
      </c>
    </row>
    <row r="43" spans="2:23" ht="24" x14ac:dyDescent="0.15">
      <c r="B43" s="40"/>
      <c r="C43" s="36" t="s">
        <v>13</v>
      </c>
      <c r="D43" s="36" t="s">
        <v>14</v>
      </c>
      <c r="E43" s="36" t="s">
        <v>15</v>
      </c>
      <c r="F43" s="36" t="s">
        <v>16</v>
      </c>
      <c r="G43" s="36" t="s">
        <v>17</v>
      </c>
      <c r="H43" s="36" t="s">
        <v>18</v>
      </c>
      <c r="I43" s="36" t="s">
        <v>37</v>
      </c>
      <c r="J43" s="36" t="s">
        <v>39</v>
      </c>
      <c r="K43" s="36" t="s">
        <v>41</v>
      </c>
      <c r="L43" s="36" t="s">
        <v>42</v>
      </c>
      <c r="M43" s="36" t="s">
        <v>43</v>
      </c>
      <c r="N43" s="36" t="s">
        <v>44</v>
      </c>
      <c r="O43" s="36" t="s">
        <v>45</v>
      </c>
      <c r="P43" s="36" t="s">
        <v>46</v>
      </c>
      <c r="Q43" s="36" t="s">
        <v>47</v>
      </c>
      <c r="R43" s="36" t="s">
        <v>55</v>
      </c>
      <c r="S43" s="36" t="s">
        <v>57</v>
      </c>
      <c r="T43" s="36" t="s">
        <v>62</v>
      </c>
      <c r="U43" s="132" t="s">
        <v>63</v>
      </c>
      <c r="V43" s="132" t="s">
        <v>64</v>
      </c>
      <c r="W43" s="132" t="s">
        <v>67</v>
      </c>
    </row>
    <row r="44" spans="2:23" x14ac:dyDescent="0.15">
      <c r="B44" s="41" t="s">
        <v>38</v>
      </c>
      <c r="C44" s="37">
        <v>2763</v>
      </c>
      <c r="D44" s="39">
        <v>2375</v>
      </c>
      <c r="E44" s="39">
        <v>2341</v>
      </c>
      <c r="F44" s="39">
        <v>2288</v>
      </c>
      <c r="G44" s="39">
        <v>2270</v>
      </c>
      <c r="H44" s="39">
        <v>2201</v>
      </c>
      <c r="I44" s="38">
        <v>2136</v>
      </c>
      <c r="J44" s="38">
        <f>J7</f>
        <v>2128.25</v>
      </c>
      <c r="K44" s="38">
        <v>2223</v>
      </c>
      <c r="L44" s="38">
        <v>2307.3333333333335</v>
      </c>
      <c r="M44" s="45">
        <f>M7</f>
        <v>2173.4166666666665</v>
      </c>
      <c r="N44" s="55">
        <v>1973.5</v>
      </c>
      <c r="O44" s="45">
        <f>O7</f>
        <v>2019</v>
      </c>
      <c r="P44" s="45">
        <f>P7</f>
        <v>2132</v>
      </c>
      <c r="Q44" s="45">
        <f>Q7</f>
        <v>2229.25</v>
      </c>
      <c r="R44" s="45">
        <f>R7</f>
        <v>2232.8888888888887</v>
      </c>
      <c r="S44" s="45">
        <v>2273.4166666666665</v>
      </c>
      <c r="T44" s="45">
        <f>T7</f>
        <v>2127.0833333333335</v>
      </c>
      <c r="U44" s="45">
        <f>U7</f>
        <v>2076</v>
      </c>
      <c r="V44" s="45">
        <f>V7</f>
        <v>2202.5</v>
      </c>
      <c r="W44" s="45">
        <f>AI7</f>
        <v>2845.9166666666665</v>
      </c>
    </row>
    <row r="45" spans="2:23" x14ac:dyDescent="0.15">
      <c r="B45" s="41" t="s">
        <v>8</v>
      </c>
      <c r="C45" s="37">
        <v>2691</v>
      </c>
      <c r="D45" s="39">
        <v>2350</v>
      </c>
      <c r="E45" s="39">
        <v>2239</v>
      </c>
      <c r="F45" s="39">
        <v>2214</v>
      </c>
      <c r="G45" s="39">
        <v>2179</v>
      </c>
      <c r="H45" s="39">
        <v>2158</v>
      </c>
      <c r="I45" s="38">
        <v>2071</v>
      </c>
      <c r="J45" s="38">
        <f>J10</f>
        <v>1943.5</v>
      </c>
      <c r="K45" s="38">
        <v>2191</v>
      </c>
      <c r="L45" s="38">
        <v>2288.1666666666665</v>
      </c>
      <c r="M45" s="45">
        <f>M10</f>
        <v>2099.5833333333335</v>
      </c>
      <c r="N45" s="55">
        <v>1858.4166666666667</v>
      </c>
      <c r="O45" s="45">
        <f>O10</f>
        <v>1966</v>
      </c>
      <c r="P45" s="45">
        <f>P10</f>
        <v>2099.5833333333335</v>
      </c>
      <c r="Q45" s="45">
        <f>Q10</f>
        <v>2301.4166666666665</v>
      </c>
      <c r="R45" s="45">
        <f>R10</f>
        <v>2253.2222222222222</v>
      </c>
      <c r="S45" s="45">
        <v>2274.5</v>
      </c>
      <c r="T45" s="45">
        <f>T10</f>
        <v>2140.0833333333335</v>
      </c>
      <c r="U45" s="45">
        <f>U10</f>
        <v>2060</v>
      </c>
      <c r="V45" s="45">
        <f>V10</f>
        <v>2108.6666666666665</v>
      </c>
      <c r="W45" s="45">
        <f>AI10</f>
        <v>2838.6666666666665</v>
      </c>
    </row>
  </sheetData>
  <mergeCells count="34">
    <mergeCell ref="AA3:AA4"/>
    <mergeCell ref="AB3:AB4"/>
    <mergeCell ref="W3:W4"/>
    <mergeCell ref="X3:X4"/>
    <mergeCell ref="Z3:Z4"/>
    <mergeCell ref="T3:T4"/>
    <mergeCell ref="M3:M4"/>
    <mergeCell ref="N3:N4"/>
    <mergeCell ref="O3:O4"/>
    <mergeCell ref="P3:P4"/>
    <mergeCell ref="Q3:Q4"/>
    <mergeCell ref="U3:U4"/>
    <mergeCell ref="R3:R4"/>
    <mergeCell ref="S3:S4"/>
    <mergeCell ref="Y3:Y4"/>
    <mergeCell ref="AI3:AI4"/>
    <mergeCell ref="AC3:AC4"/>
    <mergeCell ref="AD3:AD4"/>
    <mergeCell ref="AE3:AE4"/>
    <mergeCell ref="AF3:AF4"/>
    <mergeCell ref="AG3:AG4"/>
    <mergeCell ref="AH3:AH4"/>
    <mergeCell ref="V3:V4"/>
    <mergeCell ref="J3:J4"/>
    <mergeCell ref="H3:H4"/>
    <mergeCell ref="I3:I4"/>
    <mergeCell ref="B3:B4"/>
    <mergeCell ref="C3:C4"/>
    <mergeCell ref="D3:D4"/>
    <mergeCell ref="E3:E4"/>
    <mergeCell ref="F3:F4"/>
    <mergeCell ref="G3:G4"/>
    <mergeCell ref="K3:K4"/>
    <mergeCell ref="L3:L4"/>
  </mergeCells>
  <phoneticPr fontId="2"/>
  <pageMargins left="0.19685039370078741" right="0.39370078740157483" top="0.78740157480314965" bottom="0.59055118110236227" header="0.51181102362204722" footer="0.51181102362204722"/>
  <pageSetup paperSize="9" scale="4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showGridLines="0" zoomScale="85" zoomScaleNormal="85" workbookViewId="0">
      <selection activeCell="A18" sqref="A18"/>
    </sheetView>
  </sheetViews>
  <sheetFormatPr defaultRowHeight="13.5" x14ac:dyDescent="0.15"/>
  <cols>
    <col min="1" max="1" width="13.5" customWidth="1"/>
    <col min="2" max="21" width="8.125" customWidth="1"/>
  </cols>
  <sheetData>
    <row r="1" spans="1:22" x14ac:dyDescent="0.15">
      <c r="A1" s="15" t="s">
        <v>21</v>
      </c>
    </row>
    <row r="2" spans="1:22" ht="14.25" thickBot="1" x14ac:dyDescent="0.2">
      <c r="U2" s="92" t="s">
        <v>22</v>
      </c>
    </row>
    <row r="3" spans="1:22" ht="18" customHeight="1" x14ac:dyDescent="0.15">
      <c r="A3" s="113" t="s">
        <v>2</v>
      </c>
      <c r="B3" s="115" t="s">
        <v>13</v>
      </c>
      <c r="C3" s="107" t="s">
        <v>14</v>
      </c>
      <c r="D3" s="107" t="s">
        <v>15</v>
      </c>
      <c r="E3" s="107" t="s">
        <v>16</v>
      </c>
      <c r="F3" s="107" t="s">
        <v>17</v>
      </c>
      <c r="G3" s="107" t="s">
        <v>18</v>
      </c>
      <c r="H3" s="127" t="s">
        <v>37</v>
      </c>
      <c r="I3" s="102" t="s">
        <v>23</v>
      </c>
      <c r="J3" s="118" t="s">
        <v>24</v>
      </c>
      <c r="K3" s="118" t="s">
        <v>25</v>
      </c>
      <c r="L3" s="118" t="s">
        <v>26</v>
      </c>
      <c r="M3" s="118" t="s">
        <v>27</v>
      </c>
      <c r="N3" s="118" t="s">
        <v>28</v>
      </c>
      <c r="O3" s="118" t="s">
        <v>29</v>
      </c>
      <c r="P3" s="118" t="s">
        <v>30</v>
      </c>
      <c r="Q3" s="118" t="s">
        <v>31</v>
      </c>
      <c r="R3" s="118" t="s">
        <v>32</v>
      </c>
      <c r="S3" s="118" t="s">
        <v>33</v>
      </c>
      <c r="T3" s="125" t="s">
        <v>34</v>
      </c>
      <c r="U3" s="94" t="s">
        <v>35</v>
      </c>
    </row>
    <row r="4" spans="1:22" ht="21" customHeight="1" thickBot="1" x14ac:dyDescent="0.2">
      <c r="A4" s="114"/>
      <c r="B4" s="116"/>
      <c r="C4" s="108"/>
      <c r="D4" s="108"/>
      <c r="E4" s="108"/>
      <c r="F4" s="108"/>
      <c r="G4" s="108"/>
      <c r="H4" s="128"/>
      <c r="I4" s="124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26"/>
      <c r="U4" s="95"/>
    </row>
    <row r="5" spans="1:22" ht="19.5" customHeight="1" x14ac:dyDescent="0.15">
      <c r="A5" s="11" t="s">
        <v>3</v>
      </c>
      <c r="B5" s="13">
        <v>2275</v>
      </c>
      <c r="C5" s="18">
        <v>1901</v>
      </c>
      <c r="D5" s="18">
        <v>1775</v>
      </c>
      <c r="E5" s="18">
        <v>1836</v>
      </c>
      <c r="F5" s="18">
        <v>1900</v>
      </c>
      <c r="G5" s="18">
        <v>1899</v>
      </c>
      <c r="H5" s="24">
        <v>2027</v>
      </c>
      <c r="I5" s="6">
        <v>2148</v>
      </c>
      <c r="J5" s="3">
        <v>2148</v>
      </c>
      <c r="K5" s="3">
        <v>2147</v>
      </c>
      <c r="L5" s="3">
        <v>1750</v>
      </c>
      <c r="M5" s="3">
        <v>1873</v>
      </c>
      <c r="N5" s="3">
        <v>2034</v>
      </c>
      <c r="O5" s="3">
        <v>2001</v>
      </c>
      <c r="P5" s="3">
        <v>2014</v>
      </c>
      <c r="Q5" s="3">
        <v>2001</v>
      </c>
      <c r="R5" s="3">
        <v>2060</v>
      </c>
      <c r="S5" s="3">
        <v>1900</v>
      </c>
      <c r="T5" s="21">
        <v>1900</v>
      </c>
      <c r="U5" s="2">
        <f t="shared" ref="U5:U14" si="0">AVERAGE(I5:T5)</f>
        <v>1998</v>
      </c>
    </row>
    <row r="6" spans="1:22" ht="19.5" customHeight="1" x14ac:dyDescent="0.15">
      <c r="A6" s="11" t="s">
        <v>4</v>
      </c>
      <c r="B6" s="13">
        <v>2155</v>
      </c>
      <c r="C6" s="17">
        <v>1831</v>
      </c>
      <c r="D6" s="19">
        <v>1817</v>
      </c>
      <c r="E6" s="19">
        <v>1696</v>
      </c>
      <c r="F6" s="19">
        <v>1703</v>
      </c>
      <c r="G6" s="19">
        <v>1863</v>
      </c>
      <c r="H6" s="25">
        <v>1716</v>
      </c>
      <c r="I6" s="7">
        <v>1729</v>
      </c>
      <c r="J6" s="3">
        <v>1729</v>
      </c>
      <c r="K6" s="23" t="s">
        <v>36</v>
      </c>
      <c r="L6" s="3">
        <v>1780</v>
      </c>
      <c r="M6" s="3">
        <v>1973</v>
      </c>
      <c r="N6" s="3">
        <v>1703</v>
      </c>
      <c r="O6" s="3">
        <v>1671</v>
      </c>
      <c r="P6" s="3">
        <v>1703</v>
      </c>
      <c r="Q6" s="3">
        <v>1687</v>
      </c>
      <c r="R6" s="3">
        <v>1728</v>
      </c>
      <c r="S6" s="3">
        <v>1736</v>
      </c>
      <c r="T6" s="21">
        <v>1770</v>
      </c>
      <c r="U6" s="2">
        <f t="shared" si="0"/>
        <v>1746.2727272727273</v>
      </c>
    </row>
    <row r="7" spans="1:22" ht="19.5" customHeight="1" x14ac:dyDescent="0.15">
      <c r="A7" s="12" t="s">
        <v>5</v>
      </c>
      <c r="B7" s="13">
        <v>2303</v>
      </c>
      <c r="C7" s="17">
        <v>2040</v>
      </c>
      <c r="D7" s="19">
        <v>1996</v>
      </c>
      <c r="E7" s="19">
        <v>1950</v>
      </c>
      <c r="F7" s="19">
        <v>1832</v>
      </c>
      <c r="G7" s="19">
        <v>1812</v>
      </c>
      <c r="H7" s="26">
        <v>1739</v>
      </c>
      <c r="I7" s="8">
        <v>1662</v>
      </c>
      <c r="J7" s="3">
        <v>1683</v>
      </c>
      <c r="K7" s="3">
        <v>1636</v>
      </c>
      <c r="L7" s="3">
        <v>1646</v>
      </c>
      <c r="M7" s="3">
        <v>1658</v>
      </c>
      <c r="N7" s="3">
        <v>1633</v>
      </c>
      <c r="O7" s="3">
        <v>1594</v>
      </c>
      <c r="P7" s="3">
        <v>1587</v>
      </c>
      <c r="Q7" s="3">
        <v>1658</v>
      </c>
      <c r="R7" s="3">
        <v>1673</v>
      </c>
      <c r="S7" s="3">
        <v>1677</v>
      </c>
      <c r="T7" s="21">
        <v>1680</v>
      </c>
      <c r="U7" s="2">
        <f t="shared" si="0"/>
        <v>1648.9166666666667</v>
      </c>
      <c r="V7" s="35"/>
    </row>
    <row r="8" spans="1:22" ht="19.5" customHeight="1" x14ac:dyDescent="0.15">
      <c r="A8" s="11" t="s">
        <v>6</v>
      </c>
      <c r="B8" s="13">
        <v>2185</v>
      </c>
      <c r="C8" s="17">
        <v>1940</v>
      </c>
      <c r="D8" s="19">
        <v>1888</v>
      </c>
      <c r="E8" s="19">
        <v>1871</v>
      </c>
      <c r="F8" s="19">
        <v>1857</v>
      </c>
      <c r="G8" s="19">
        <v>1732</v>
      </c>
      <c r="H8" s="26">
        <v>1543</v>
      </c>
      <c r="I8" s="8">
        <v>1488</v>
      </c>
      <c r="J8" s="3">
        <v>1488</v>
      </c>
      <c r="K8" s="3">
        <v>1488</v>
      </c>
      <c r="L8" s="3">
        <v>1488</v>
      </c>
      <c r="M8" s="3">
        <v>1503</v>
      </c>
      <c r="N8" s="3">
        <v>1473</v>
      </c>
      <c r="O8" s="3">
        <v>1502</v>
      </c>
      <c r="P8" s="3">
        <v>1532</v>
      </c>
      <c r="Q8" s="3">
        <v>1747</v>
      </c>
      <c r="R8" s="3">
        <v>1637</v>
      </c>
      <c r="S8" s="3">
        <v>1598</v>
      </c>
      <c r="T8" s="21">
        <v>1573</v>
      </c>
      <c r="U8" s="2">
        <f t="shared" si="0"/>
        <v>1543.0833333333333</v>
      </c>
    </row>
    <row r="9" spans="1:22" ht="19.5" customHeight="1" x14ac:dyDescent="0.15">
      <c r="A9" s="11" t="s">
        <v>7</v>
      </c>
      <c r="B9" s="13">
        <v>2284</v>
      </c>
      <c r="C9" s="17">
        <v>1963</v>
      </c>
      <c r="D9" s="19">
        <v>1952</v>
      </c>
      <c r="E9" s="19">
        <v>1940</v>
      </c>
      <c r="F9" s="19">
        <v>1912</v>
      </c>
      <c r="G9" s="19">
        <v>1958</v>
      </c>
      <c r="H9" s="26">
        <v>1799</v>
      </c>
      <c r="I9" s="8">
        <v>1660</v>
      </c>
      <c r="J9" s="3">
        <v>1640</v>
      </c>
      <c r="K9" s="3">
        <v>1600</v>
      </c>
      <c r="L9" s="3">
        <v>1569</v>
      </c>
      <c r="M9" s="3">
        <v>1588</v>
      </c>
      <c r="N9" s="3">
        <v>1600</v>
      </c>
      <c r="O9" s="3">
        <v>1574</v>
      </c>
      <c r="P9" s="3">
        <v>1600</v>
      </c>
      <c r="Q9" s="3">
        <v>1675</v>
      </c>
      <c r="R9" s="3">
        <v>1674</v>
      </c>
      <c r="S9" s="3">
        <v>1750</v>
      </c>
      <c r="T9" s="21">
        <v>1744</v>
      </c>
      <c r="U9" s="2">
        <f t="shared" si="0"/>
        <v>1639.5</v>
      </c>
    </row>
    <row r="10" spans="1:22" ht="19.5" customHeight="1" x14ac:dyDescent="0.15">
      <c r="A10" s="11" t="s">
        <v>8</v>
      </c>
      <c r="B10" s="13">
        <v>2463</v>
      </c>
      <c r="C10" s="17">
        <v>2219</v>
      </c>
      <c r="D10" s="19">
        <v>2147</v>
      </c>
      <c r="E10" s="19">
        <v>2154</v>
      </c>
      <c r="F10" s="19">
        <v>2179</v>
      </c>
      <c r="G10" s="19">
        <v>2172</v>
      </c>
      <c r="H10" s="25">
        <v>2025</v>
      </c>
      <c r="I10" s="7">
        <v>1911</v>
      </c>
      <c r="J10" s="3">
        <v>1911</v>
      </c>
      <c r="K10" s="3">
        <v>1883</v>
      </c>
      <c r="L10" s="3">
        <v>1911</v>
      </c>
      <c r="M10" s="3">
        <v>1919</v>
      </c>
      <c r="N10" s="3">
        <v>1886</v>
      </c>
      <c r="O10" s="3">
        <v>1903</v>
      </c>
      <c r="P10" s="3">
        <v>1882</v>
      </c>
      <c r="Q10" s="3">
        <v>1919</v>
      </c>
      <c r="R10" s="3">
        <v>2057</v>
      </c>
      <c r="S10" s="3">
        <v>1998</v>
      </c>
      <c r="T10" s="21">
        <v>1998</v>
      </c>
      <c r="U10" s="2">
        <f t="shared" si="0"/>
        <v>1931.5</v>
      </c>
    </row>
    <row r="11" spans="1:22" ht="19.5" customHeight="1" x14ac:dyDescent="0.15">
      <c r="A11" s="11" t="s">
        <v>9</v>
      </c>
      <c r="B11" s="13">
        <v>2442</v>
      </c>
      <c r="C11" s="17">
        <v>2154</v>
      </c>
      <c r="D11" s="19">
        <v>2096</v>
      </c>
      <c r="E11" s="19">
        <v>2076</v>
      </c>
      <c r="F11" s="19">
        <v>2110</v>
      </c>
      <c r="G11" s="19">
        <v>2159</v>
      </c>
      <c r="H11" s="25">
        <v>2095</v>
      </c>
      <c r="I11" s="7">
        <v>2028</v>
      </c>
      <c r="J11" s="3">
        <v>2028</v>
      </c>
      <c r="K11" s="3">
        <v>2070</v>
      </c>
      <c r="L11" s="3">
        <v>2070</v>
      </c>
      <c r="M11" s="3">
        <v>2058</v>
      </c>
      <c r="N11" s="3">
        <v>2083</v>
      </c>
      <c r="O11" s="3">
        <v>2070</v>
      </c>
      <c r="P11" s="3">
        <v>2070</v>
      </c>
      <c r="Q11" s="3">
        <v>2070</v>
      </c>
      <c r="R11" s="3">
        <v>2108</v>
      </c>
      <c r="S11" s="3">
        <v>2145</v>
      </c>
      <c r="T11" s="21">
        <v>2145</v>
      </c>
      <c r="U11" s="2">
        <f t="shared" si="0"/>
        <v>2078.75</v>
      </c>
    </row>
    <row r="12" spans="1:22" ht="19.5" customHeight="1" x14ac:dyDescent="0.15">
      <c r="A12" s="11" t="s">
        <v>10</v>
      </c>
      <c r="B12" s="13">
        <v>2197</v>
      </c>
      <c r="C12" s="17">
        <v>2035</v>
      </c>
      <c r="D12" s="19">
        <v>2048</v>
      </c>
      <c r="E12" s="19">
        <v>2095</v>
      </c>
      <c r="F12" s="19">
        <v>1955</v>
      </c>
      <c r="G12" s="19">
        <v>1933</v>
      </c>
      <c r="H12" s="27">
        <v>1622</v>
      </c>
      <c r="I12" s="9">
        <v>1595</v>
      </c>
      <c r="J12" s="3">
        <v>1595</v>
      </c>
      <c r="K12" s="3">
        <v>1595</v>
      </c>
      <c r="L12" s="3">
        <v>1595</v>
      </c>
      <c r="M12" s="3">
        <v>1595</v>
      </c>
      <c r="N12" s="3">
        <v>1595</v>
      </c>
      <c r="O12" s="3">
        <v>1540</v>
      </c>
      <c r="P12" s="3">
        <v>1540</v>
      </c>
      <c r="Q12" s="3">
        <v>1607</v>
      </c>
      <c r="R12" s="3">
        <v>1607</v>
      </c>
      <c r="S12" s="3">
        <v>1690</v>
      </c>
      <c r="T12" s="21">
        <v>1690</v>
      </c>
      <c r="U12" s="2">
        <f t="shared" si="0"/>
        <v>1603.6666666666667</v>
      </c>
    </row>
    <row r="13" spans="1:22" ht="19.5" customHeight="1" x14ac:dyDescent="0.15">
      <c r="A13" s="11" t="s">
        <v>11</v>
      </c>
      <c r="B13" s="13">
        <v>2294</v>
      </c>
      <c r="C13" s="17">
        <v>1953</v>
      </c>
      <c r="D13" s="19">
        <v>1873</v>
      </c>
      <c r="E13" s="19">
        <v>1862</v>
      </c>
      <c r="F13" s="19">
        <v>1827</v>
      </c>
      <c r="G13" s="19">
        <v>1906</v>
      </c>
      <c r="H13" s="26">
        <v>1760</v>
      </c>
      <c r="I13" s="8">
        <v>1680</v>
      </c>
      <c r="J13" s="3">
        <v>1680</v>
      </c>
      <c r="K13" s="3">
        <v>1580</v>
      </c>
      <c r="L13" s="3">
        <v>1663</v>
      </c>
      <c r="M13" s="3">
        <v>1580</v>
      </c>
      <c r="N13" s="3">
        <v>1657</v>
      </c>
      <c r="O13" s="3">
        <v>1707</v>
      </c>
      <c r="P13" s="3">
        <v>1707</v>
      </c>
      <c r="Q13" s="3">
        <v>1741</v>
      </c>
      <c r="R13" s="3">
        <v>1674</v>
      </c>
      <c r="S13" s="3">
        <v>1844</v>
      </c>
      <c r="T13" s="21">
        <v>1861</v>
      </c>
      <c r="U13" s="2">
        <f t="shared" si="0"/>
        <v>1697.8333333333333</v>
      </c>
    </row>
    <row r="14" spans="1:22" ht="19.5" customHeight="1" thickBot="1" x14ac:dyDescent="0.2">
      <c r="A14" s="16" t="s">
        <v>12</v>
      </c>
      <c r="B14" s="14">
        <v>2204</v>
      </c>
      <c r="C14" s="20">
        <v>1903</v>
      </c>
      <c r="D14" s="20">
        <v>1855</v>
      </c>
      <c r="E14" s="20">
        <v>1810</v>
      </c>
      <c r="F14" s="20">
        <v>1839</v>
      </c>
      <c r="G14" s="20">
        <v>1875</v>
      </c>
      <c r="H14" s="28">
        <v>1865</v>
      </c>
      <c r="I14" s="10">
        <v>1730</v>
      </c>
      <c r="J14" s="4">
        <v>1680</v>
      </c>
      <c r="K14" s="4">
        <v>1680</v>
      </c>
      <c r="L14" s="4">
        <v>1680</v>
      </c>
      <c r="M14" s="4">
        <v>1680</v>
      </c>
      <c r="N14" s="4">
        <v>1680</v>
      </c>
      <c r="O14" s="4">
        <v>1705</v>
      </c>
      <c r="P14" s="4">
        <v>1730</v>
      </c>
      <c r="Q14" s="4">
        <v>1730</v>
      </c>
      <c r="R14" s="4">
        <v>1705</v>
      </c>
      <c r="S14" s="4">
        <v>2005</v>
      </c>
      <c r="T14" s="22">
        <v>2000</v>
      </c>
      <c r="U14" s="5">
        <f t="shared" si="0"/>
        <v>1750.4166666666667</v>
      </c>
    </row>
    <row r="16" spans="1:22" x14ac:dyDescent="0.15">
      <c r="A16" s="1" t="s">
        <v>0</v>
      </c>
      <c r="B16" t="s">
        <v>1</v>
      </c>
    </row>
    <row r="17" spans="1:1" x14ac:dyDescent="0.15">
      <c r="A17" s="1"/>
    </row>
    <row r="18" spans="1:1" x14ac:dyDescent="0.15">
      <c r="A18" s="15" t="s">
        <v>68</v>
      </c>
    </row>
  </sheetData>
  <mergeCells count="21">
    <mergeCell ref="L3:L4"/>
    <mergeCell ref="U3:U4"/>
    <mergeCell ref="O3:O4"/>
    <mergeCell ref="P3:P4"/>
    <mergeCell ref="Q3:Q4"/>
    <mergeCell ref="R3:R4"/>
    <mergeCell ref="N3:N4"/>
    <mergeCell ref="S3:S4"/>
    <mergeCell ref="T3:T4"/>
    <mergeCell ref="M3:M4"/>
    <mergeCell ref="A3:A4"/>
    <mergeCell ref="B3:B4"/>
    <mergeCell ref="I3:I4"/>
    <mergeCell ref="J3:J4"/>
    <mergeCell ref="K3:K4"/>
    <mergeCell ref="C3:C4"/>
    <mergeCell ref="E3:E4"/>
    <mergeCell ref="D3:D4"/>
    <mergeCell ref="F3:F4"/>
    <mergeCell ref="G3:G4"/>
    <mergeCell ref="H3:H4"/>
  </mergeCells>
  <phoneticPr fontId="2"/>
  <pageMargins left="0.19685039370078741" right="0.39370078740157483" top="0.78740157480314965" bottom="0.59055118110236227" header="0.51181102362204722" footer="0.5118110236220472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Ⅳ－14（コシヒカリ）</vt:lpstr>
      <vt:lpstr>Ⅳ－14（コシヒカリ　以外）</vt:lpstr>
      <vt:lpstr>Ⅳ－14（ブレンド米）【平成23年12月終了】</vt:lpstr>
      <vt:lpstr>'Ⅳ－14（コシヒカリ　以外）'!Print_Area</vt:lpstr>
      <vt:lpstr>'Ⅳ－14（コシヒカリ）'!Print_Area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tsukasa_yamaguchi</dc:creator>
  <cp:lastModifiedBy>onozuka</cp:lastModifiedBy>
  <cp:lastPrinted>2023-02-02T06:38:12Z</cp:lastPrinted>
  <dcterms:created xsi:type="dcterms:W3CDTF">2004-05-25T10:10:12Z</dcterms:created>
  <dcterms:modified xsi:type="dcterms:W3CDTF">2025-02-27T02:01:24Z</dcterms:modified>
</cp:coreProperties>
</file>